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drawings/drawing10.xml" ContentType="application/vnd.openxmlformats-officedocument.drawingml.chartshapes+xml"/>
  <Override PartName="/xl/charts/chart9.xml" ContentType="application/vnd.openxmlformats-officedocument.drawingml.chart+xml"/>
  <Override PartName="/xl/drawings/drawing11.xml" ContentType="application/vnd.openxmlformats-officedocument.drawingml.chartshapes+xml"/>
  <Override PartName="/xl/charts/chart10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1.xml" ContentType="application/vnd.openxmlformats-officedocument.drawingml.chart+xml"/>
  <Override PartName="/xl/drawings/drawing14.xml" ContentType="application/vnd.openxmlformats-officedocument.drawingml.chartshapes+xml"/>
  <Override PartName="/xl/charts/chart12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drawings/drawing17.xml" ContentType="application/vnd.openxmlformats-officedocument.drawingml.chartshapes+xml"/>
  <Override PartName="/xl/charts/chart14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5.xml" ContentType="application/vnd.openxmlformats-officedocument.drawingml.chart+xml"/>
  <Override PartName="/xl/drawings/drawing20.xml" ContentType="application/vnd.openxmlformats-officedocument.drawingml.chartshapes+xml"/>
  <Override PartName="/xl/charts/chart16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7.xml" ContentType="application/vnd.openxmlformats-officedocument.drawingml.chart+xml"/>
  <Override PartName="/xl/drawings/drawing23.xml" ContentType="application/vnd.openxmlformats-officedocument.drawingml.chartshapes+xml"/>
  <Override PartName="/xl/charts/chart18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9.xml" ContentType="application/vnd.openxmlformats-officedocument.drawingml.chart+xml"/>
  <Override PartName="/xl/drawings/drawing26.xml" ContentType="application/vnd.openxmlformats-officedocument.drawingml.chartshapes+xml"/>
  <Override PartName="/xl/charts/chart20.xml" ContentType="application/vnd.openxmlformats-officedocument.drawingml.chart+xml"/>
  <Override PartName="/xl/drawings/drawing27.xml" ContentType="application/vnd.openxmlformats-officedocument.drawingml.chartshapes+xml"/>
  <Override PartName="/xl/drawings/drawing28.xml" ContentType="application/vnd.openxmlformats-officedocument.drawing+xml"/>
  <Override PartName="/xl/charts/chart21.xml" ContentType="application/vnd.openxmlformats-officedocument.drawingml.chart+xml"/>
  <Override PartName="/xl/drawings/drawing29.xml" ContentType="application/vnd.openxmlformats-officedocument.drawingml.chartshapes+xml"/>
  <Override PartName="/xl/charts/chart22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23.xml" ContentType="application/vnd.openxmlformats-officedocument.drawingml.chart+xml"/>
  <Override PartName="/xl/drawings/drawing32.xml" ContentType="application/vnd.openxmlformats-officedocument.drawingml.chartshapes+xml"/>
  <Override PartName="/xl/charts/chart24.xml" ContentType="application/vnd.openxmlformats-officedocument.drawingml.chart+xml"/>
  <Override PartName="/xl/drawings/drawing33.xml" ContentType="application/vnd.openxmlformats-officedocument.drawingml.chartshapes+xml"/>
  <Override PartName="/xl/drawings/drawing34.xml" ContentType="application/vnd.openxmlformats-officedocument.drawing+xml"/>
  <Override PartName="/xl/charts/chart25.xml" ContentType="application/vnd.openxmlformats-officedocument.drawingml.chart+xml"/>
  <Override PartName="/xl/drawings/drawing35.xml" ContentType="application/vnd.openxmlformats-officedocument.drawingml.chartshapes+xml"/>
  <Override PartName="/xl/charts/chart26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IEC_committee\Calibration Protocol\July 2015\"/>
    </mc:Choice>
  </mc:AlternateContent>
  <bookViews>
    <workbookView xWindow="120" yWindow="120" windowWidth="10695" windowHeight="5325" tabRatio="626"/>
  </bookViews>
  <sheets>
    <sheet name="3-2" sheetId="1" r:id="rId1"/>
    <sheet name="3-12" sheetId="2" r:id="rId2"/>
    <sheet name="Class-A" sheetId="3" r:id="rId3"/>
    <sheet name="Class-B" sheetId="4" r:id="rId4"/>
    <sheet name="Class-C" sheetId="5" r:id="rId5"/>
    <sheet name="Class-D" sheetId="6" r:id="rId6"/>
    <sheet name="Table-2" sheetId="7" r:id="rId7"/>
    <sheet name="Table-3" sheetId="8" r:id="rId8"/>
    <sheet name="Table-4" sheetId="9" r:id="rId9"/>
    <sheet name="Table-5" sheetId="10" r:id="rId10"/>
  </sheets>
  <definedNames>
    <definedName name="_Toc364672890" localSheetId="0">'3-2'!$D$7</definedName>
  </definedNames>
  <calcPr calcId="152511"/>
  <customWorkbookViews>
    <customWorkbookView name="Mathieu van den Bergh - Personal View" guid="{9F2B8030-0AF7-4699-A9BE-7E36FA730EED}" mergeInterval="0" personalView="1" maximized="1" windowWidth="1276" windowHeight="834" activeSheetId="1"/>
  </customWorkbookViews>
</workbook>
</file>

<file path=xl/calcChain.xml><?xml version="1.0" encoding="utf-8"?>
<calcChain xmlns="http://schemas.openxmlformats.org/spreadsheetml/2006/main">
  <c r="K45" i="3" l="1"/>
  <c r="I45" i="3"/>
  <c r="K44" i="3"/>
  <c r="K43" i="3"/>
  <c r="I43" i="3"/>
  <c r="K42" i="3"/>
  <c r="K41" i="3"/>
  <c r="I41" i="3"/>
  <c r="K40" i="3"/>
  <c r="K39" i="3"/>
  <c r="I39" i="3"/>
  <c r="K38" i="3"/>
  <c r="K37" i="3"/>
  <c r="I37" i="3"/>
  <c r="K36" i="3"/>
  <c r="K35" i="3"/>
  <c r="I35" i="3"/>
  <c r="K34" i="3"/>
  <c r="K33" i="3"/>
  <c r="I33" i="3"/>
  <c r="K32" i="3"/>
  <c r="K31" i="3"/>
  <c r="I31" i="3"/>
  <c r="K30" i="3"/>
  <c r="K29" i="3"/>
  <c r="I29" i="3"/>
  <c r="K28" i="3"/>
  <c r="K27" i="3"/>
  <c r="I27" i="3"/>
  <c r="K26" i="3"/>
  <c r="K25" i="3"/>
  <c r="I25" i="3"/>
  <c r="K24" i="3"/>
  <c r="K23" i="3"/>
  <c r="I23" i="3"/>
  <c r="K22" i="3"/>
  <c r="K21" i="3"/>
  <c r="I21" i="3"/>
  <c r="K20" i="3"/>
  <c r="K19" i="3"/>
  <c r="I19" i="3"/>
  <c r="K18" i="3"/>
  <c r="K17" i="3"/>
  <c r="I17" i="3"/>
  <c r="K16" i="3"/>
  <c r="K15" i="3"/>
  <c r="I15" i="3"/>
  <c r="K14" i="3"/>
  <c r="K13" i="3"/>
  <c r="I13" i="3"/>
  <c r="K12" i="3"/>
  <c r="K11" i="3"/>
  <c r="I11" i="3"/>
  <c r="K10" i="3"/>
  <c r="K9" i="3"/>
  <c r="I9" i="3"/>
  <c r="K8" i="3"/>
  <c r="K7" i="3"/>
  <c r="I7" i="3"/>
  <c r="I7" i="5" l="1"/>
  <c r="I9" i="5"/>
  <c r="I11" i="5"/>
  <c r="I13" i="5"/>
  <c r="I15" i="5"/>
  <c r="I17" i="5"/>
  <c r="I19" i="5"/>
  <c r="I21" i="5"/>
  <c r="F22" i="1" l="1"/>
  <c r="E22" i="1"/>
  <c r="K9" i="6" l="1"/>
  <c r="K11" i="6"/>
  <c r="K13" i="6"/>
  <c r="K15" i="6"/>
  <c r="K17" i="6"/>
  <c r="K19" i="6"/>
  <c r="K21" i="6"/>
  <c r="K23" i="6"/>
  <c r="K25" i="6"/>
  <c r="K27" i="6"/>
  <c r="K29" i="6"/>
  <c r="K31" i="6"/>
  <c r="K33" i="6"/>
  <c r="K35" i="6"/>
  <c r="K37" i="6"/>
  <c r="K39" i="6"/>
  <c r="K41" i="6"/>
  <c r="K43" i="6"/>
  <c r="K45" i="6"/>
  <c r="K7" i="6"/>
  <c r="I45" i="6"/>
  <c r="I43" i="6"/>
  <c r="I41" i="6"/>
  <c r="I39" i="6"/>
  <c r="I37" i="6"/>
  <c r="I35" i="6"/>
  <c r="I33" i="6"/>
  <c r="I31" i="6"/>
  <c r="I29" i="6"/>
  <c r="I27" i="6"/>
  <c r="I25" i="6"/>
  <c r="I23" i="6"/>
  <c r="I21" i="6"/>
  <c r="I19" i="6"/>
  <c r="I17" i="6"/>
  <c r="I15" i="6"/>
  <c r="I13" i="6"/>
  <c r="I11" i="6"/>
  <c r="I9" i="6"/>
  <c r="I7" i="6"/>
  <c r="G7" i="6"/>
  <c r="G8" i="6" s="1"/>
  <c r="G9" i="6" s="1"/>
  <c r="G10" i="6" s="1"/>
  <c r="G11" i="6" s="1"/>
  <c r="G12" i="6" s="1"/>
  <c r="G13" i="6" s="1"/>
  <c r="G14" i="6" s="1"/>
  <c r="G15" i="6" s="1"/>
  <c r="G16" i="6" s="1"/>
  <c r="G17" i="6" s="1"/>
  <c r="G18" i="6" s="1"/>
  <c r="G19" i="6" s="1"/>
  <c r="G20" i="6" s="1"/>
  <c r="G21" i="6" s="1"/>
  <c r="G22" i="6" s="1"/>
  <c r="G23" i="6" s="1"/>
  <c r="G24" i="6" s="1"/>
  <c r="G25" i="6" s="1"/>
  <c r="G26" i="6" s="1"/>
  <c r="G27" i="6" s="1"/>
  <c r="G28" i="6" s="1"/>
  <c r="G29" i="6" s="1"/>
  <c r="G30" i="6" s="1"/>
  <c r="G31" i="6" s="1"/>
  <c r="G32" i="6" s="1"/>
  <c r="G33" i="6" s="1"/>
  <c r="G34" i="6" s="1"/>
  <c r="G35" i="6" s="1"/>
  <c r="G36" i="6" s="1"/>
  <c r="G37" i="6" s="1"/>
  <c r="G38" i="6" s="1"/>
  <c r="G39" i="6" s="1"/>
  <c r="G40" i="6" s="1"/>
  <c r="G41" i="6" s="1"/>
  <c r="G42" i="6" s="1"/>
  <c r="G43" i="6" s="1"/>
  <c r="G44" i="6" s="1"/>
  <c r="G45" i="6" s="1"/>
  <c r="I5" i="6"/>
  <c r="I1" i="6"/>
  <c r="H1" i="6"/>
  <c r="I45" i="5"/>
  <c r="I43" i="5"/>
  <c r="I41" i="5"/>
  <c r="I39" i="5"/>
  <c r="I37" i="5"/>
  <c r="I35" i="5"/>
  <c r="I33" i="5"/>
  <c r="I31" i="5"/>
  <c r="I29" i="5"/>
  <c r="I27" i="5"/>
  <c r="I25" i="5"/>
  <c r="I23" i="5"/>
  <c r="G7" i="5"/>
  <c r="G8" i="5" s="1"/>
  <c r="G9" i="5" s="1"/>
  <c r="G10" i="5" s="1"/>
  <c r="G11" i="5" s="1"/>
  <c r="G12" i="5" s="1"/>
  <c r="G13" i="5" s="1"/>
  <c r="G14" i="5" s="1"/>
  <c r="G15" i="5" s="1"/>
  <c r="G16" i="5" s="1"/>
  <c r="G17" i="5" s="1"/>
  <c r="G18" i="5" s="1"/>
  <c r="G19" i="5" s="1"/>
  <c r="G20" i="5" s="1"/>
  <c r="G21" i="5" s="1"/>
  <c r="G22" i="5" s="1"/>
  <c r="G23" i="5" s="1"/>
  <c r="G24" i="5" s="1"/>
  <c r="G25" i="5" s="1"/>
  <c r="G26" i="5" s="1"/>
  <c r="G27" i="5" s="1"/>
  <c r="G28" i="5" s="1"/>
  <c r="G29" i="5" s="1"/>
  <c r="G30" i="5" s="1"/>
  <c r="G31" i="5" s="1"/>
  <c r="G32" i="5" s="1"/>
  <c r="G33" i="5" s="1"/>
  <c r="G34" i="5" s="1"/>
  <c r="G35" i="5" s="1"/>
  <c r="G36" i="5" s="1"/>
  <c r="G37" i="5" s="1"/>
  <c r="G38" i="5" s="1"/>
  <c r="G39" i="5" s="1"/>
  <c r="G40" i="5" s="1"/>
  <c r="G41" i="5" s="1"/>
  <c r="G42" i="5" s="1"/>
  <c r="G43" i="5" s="1"/>
  <c r="G44" i="5" s="1"/>
  <c r="G45" i="5" s="1"/>
  <c r="I5" i="5"/>
  <c r="I1" i="5"/>
  <c r="H1" i="5"/>
  <c r="I5" i="4"/>
  <c r="G7" i="4"/>
  <c r="G8" i="4" s="1"/>
  <c r="G9" i="4" s="1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I1" i="4"/>
  <c r="H1" i="4"/>
  <c r="I1" i="3"/>
  <c r="H1" i="3"/>
  <c r="L3" i="1"/>
  <c r="L4" i="1" s="1"/>
  <c r="L5" i="1" s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8" i="1" s="1"/>
  <c r="L39" i="1" s="1"/>
  <c r="L40" i="1" s="1"/>
  <c r="L41" i="1" s="1"/>
  <c r="G7" i="3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AH47" i="2"/>
  <c r="AG47" i="2"/>
  <c r="AF47" i="2"/>
  <c r="AE47" i="2"/>
  <c r="AD47" i="2"/>
  <c r="Y47" i="2"/>
  <c r="Z47" i="2"/>
  <c r="AA47" i="2"/>
  <c r="AB47" i="2"/>
  <c r="X47" i="2"/>
  <c r="G4" i="10"/>
  <c r="G5" i="10" s="1"/>
  <c r="G6" i="10" s="1"/>
  <c r="G7" i="10" s="1"/>
  <c r="G8" i="10" s="1"/>
  <c r="G9" i="10" s="1"/>
  <c r="G10" i="10" s="1"/>
  <c r="G11" i="10" s="1"/>
  <c r="G12" i="10" s="1"/>
  <c r="G13" i="10" s="1"/>
  <c r="G14" i="10" s="1"/>
  <c r="G15" i="10" s="1"/>
  <c r="G16" i="10" s="1"/>
  <c r="G17" i="10" s="1"/>
  <c r="G18" i="10" s="1"/>
  <c r="G19" i="10" s="1"/>
  <c r="G20" i="10" s="1"/>
  <c r="G21" i="10" s="1"/>
  <c r="G22" i="10" s="1"/>
  <c r="G4" i="9"/>
  <c r="G5" i="9" s="1"/>
  <c r="G6" i="9" s="1"/>
  <c r="G7" i="9" s="1"/>
  <c r="G8" i="9" s="1"/>
  <c r="G9" i="9" s="1"/>
  <c r="G10" i="9" s="1"/>
  <c r="G11" i="9" s="1"/>
  <c r="G12" i="9" s="1"/>
  <c r="G13" i="9" s="1"/>
  <c r="G14" i="9" s="1"/>
  <c r="G15" i="9" s="1"/>
  <c r="G16" i="9" s="1"/>
  <c r="G17" i="9" s="1"/>
  <c r="G18" i="9" s="1"/>
  <c r="G19" i="9" s="1"/>
  <c r="G20" i="9" s="1"/>
  <c r="G21" i="9" s="1"/>
  <c r="G22" i="9" s="1"/>
  <c r="AE30" i="2"/>
  <c r="AF30" i="2"/>
  <c r="AG30" i="2"/>
  <c r="AH30" i="2"/>
  <c r="AD30" i="2"/>
  <c r="G4" i="8"/>
  <c r="G5" i="8" s="1"/>
  <c r="G6" i="8" s="1"/>
  <c r="G7" i="8" s="1"/>
  <c r="G8" i="8" s="1"/>
  <c r="G9" i="8" s="1"/>
  <c r="G10" i="8" s="1"/>
  <c r="G11" i="8" s="1"/>
  <c r="G12" i="8" s="1"/>
  <c r="G13" i="8" s="1"/>
  <c r="G14" i="8" s="1"/>
  <c r="G15" i="8" s="1"/>
  <c r="G16" i="8" s="1"/>
  <c r="G17" i="8" s="1"/>
  <c r="G18" i="8" s="1"/>
  <c r="G19" i="8" s="1"/>
  <c r="G20" i="8" s="1"/>
  <c r="G21" i="8" s="1"/>
  <c r="G22" i="8" s="1"/>
  <c r="G4" i="7"/>
  <c r="G5" i="7" s="1"/>
  <c r="G6" i="7" s="1"/>
  <c r="G7" i="7" s="1"/>
  <c r="G8" i="7" s="1"/>
  <c r="G9" i="7" s="1"/>
  <c r="G10" i="7" s="1"/>
  <c r="G11" i="7" s="1"/>
  <c r="G12" i="7" s="1"/>
  <c r="G13" i="7" s="1"/>
  <c r="G14" i="7" s="1"/>
  <c r="G15" i="7" s="1"/>
  <c r="G16" i="7" s="1"/>
  <c r="G17" i="7" s="1"/>
  <c r="G18" i="7" s="1"/>
  <c r="G19" i="7" s="1"/>
  <c r="G20" i="7" s="1"/>
  <c r="G21" i="7" s="1"/>
  <c r="G22" i="7" s="1"/>
  <c r="I5" i="3"/>
  <c r="V27" i="2"/>
  <c r="K17" i="2" s="1"/>
  <c r="V26" i="2"/>
  <c r="K15" i="2" s="1"/>
  <c r="U27" i="2"/>
  <c r="J17" i="2" s="1"/>
  <c r="H28" i="10" s="1"/>
  <c r="U26" i="2"/>
  <c r="J15" i="2" s="1"/>
  <c r="G28" i="10" s="1"/>
  <c r="T27" i="2"/>
  <c r="I17" i="2" s="1"/>
  <c r="H28" i="8" s="1"/>
  <c r="T26" i="2"/>
  <c r="I15" i="2" s="1"/>
  <c r="G28" i="8" s="1"/>
  <c r="S27" i="2"/>
  <c r="H17" i="2" s="1"/>
  <c r="H28" i="7" s="1"/>
  <c r="S26" i="2"/>
  <c r="H15" i="2" s="1"/>
  <c r="AC47" i="2"/>
  <c r="AC48" i="2" s="1"/>
  <c r="AC49" i="2" s="1"/>
  <c r="AC50" i="2" s="1"/>
  <c r="AC51" i="2" s="1"/>
  <c r="AC52" i="2" s="1"/>
  <c r="AC53" i="2" s="1"/>
  <c r="AC54" i="2" s="1"/>
  <c r="AC55" i="2" s="1"/>
  <c r="AC56" i="2" s="1"/>
  <c r="AC57" i="2" s="1"/>
  <c r="AC58" i="2" s="1"/>
  <c r="AC59" i="2" s="1"/>
  <c r="AC60" i="2" s="1"/>
  <c r="AC61" i="2" s="1"/>
  <c r="AC62" i="2" s="1"/>
  <c r="AC63" i="2" s="1"/>
  <c r="AC64" i="2" s="1"/>
  <c r="AC65" i="2" s="1"/>
  <c r="AC66" i="2" s="1"/>
  <c r="AC67" i="2" s="1"/>
  <c r="AC68" i="2" s="1"/>
  <c r="AC69" i="2" s="1"/>
  <c r="AC70" i="2" s="1"/>
  <c r="AC71" i="2" s="1"/>
  <c r="AC72" i="2" s="1"/>
  <c r="AC73" i="2" s="1"/>
  <c r="AC74" i="2" s="1"/>
  <c r="AC75" i="2" s="1"/>
  <c r="AC76" i="2" s="1"/>
  <c r="AC77" i="2" s="1"/>
  <c r="AC78" i="2" s="1"/>
  <c r="AC79" i="2" s="1"/>
  <c r="AC80" i="2" s="1"/>
  <c r="AC81" i="2" s="1"/>
  <c r="AC82" i="2" s="1"/>
  <c r="AC83" i="2" s="1"/>
  <c r="AC84" i="2" s="1"/>
  <c r="W47" i="2"/>
  <c r="W48" i="2" s="1"/>
  <c r="W49" i="2" s="1"/>
  <c r="W50" i="2" s="1"/>
  <c r="W51" i="2" s="1"/>
  <c r="W52" i="2" s="1"/>
  <c r="W53" i="2" s="1"/>
  <c r="W54" i="2" s="1"/>
  <c r="W55" i="2" s="1"/>
  <c r="W56" i="2" s="1"/>
  <c r="W57" i="2" s="1"/>
  <c r="W30" i="2"/>
  <c r="W31" i="2" s="1"/>
  <c r="W32" i="2" s="1"/>
  <c r="W33" i="2" s="1"/>
  <c r="W34" i="2" s="1"/>
  <c r="W35" i="2" s="1"/>
  <c r="W36" i="2" s="1"/>
  <c r="W37" i="2" s="1"/>
  <c r="W38" i="2" s="1"/>
  <c r="W39" i="2" s="1"/>
  <c r="W40" i="2" s="1"/>
  <c r="L29" i="2"/>
  <c r="L30" i="2" s="1"/>
  <c r="L31" i="2" s="1"/>
  <c r="L32" i="2" s="1"/>
  <c r="L33" i="2" s="1"/>
  <c r="L34" i="2" s="1"/>
  <c r="L35" i="2" s="1"/>
  <c r="L36" i="2" s="1"/>
  <c r="L37" i="2" s="1"/>
  <c r="L38" i="2" s="1"/>
  <c r="L39" i="2" s="1"/>
  <c r="L40" i="2" s="1"/>
  <c r="L41" i="2" s="1"/>
  <c r="C27" i="2"/>
  <c r="B25" i="2"/>
  <c r="A28" i="2" s="1"/>
  <c r="B17" i="2"/>
  <c r="A17" i="2"/>
  <c r="B10" i="2"/>
  <c r="F9" i="2"/>
  <c r="F10" i="2" s="1"/>
  <c r="F8" i="2"/>
  <c r="F7" i="2"/>
  <c r="L3" i="2"/>
  <c r="L4" i="2" s="1"/>
  <c r="L5" i="2" s="1"/>
  <c r="L6" i="2" s="1"/>
  <c r="L7" i="2" s="1"/>
  <c r="L8" i="2" s="1"/>
  <c r="L9" i="2" s="1"/>
  <c r="L10" i="2" s="1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B25" i="1"/>
  <c r="F7" i="1"/>
  <c r="F8" i="1"/>
  <c r="S50" i="1"/>
  <c r="K8" i="4" s="1"/>
  <c r="S51" i="1"/>
  <c r="K9" i="4" s="1"/>
  <c r="L9" i="4" s="1"/>
  <c r="S52" i="1"/>
  <c r="K10" i="4" s="1"/>
  <c r="S53" i="1"/>
  <c r="K11" i="4" s="1"/>
  <c r="L11" i="4" s="1"/>
  <c r="S54" i="1"/>
  <c r="K12" i="4" s="1"/>
  <c r="S55" i="1"/>
  <c r="K13" i="4" s="1"/>
  <c r="L13" i="4" s="1"/>
  <c r="S56" i="1"/>
  <c r="K14" i="4" s="1"/>
  <c r="S57" i="1"/>
  <c r="K15" i="4" s="1"/>
  <c r="L15" i="4" s="1"/>
  <c r="S58" i="1"/>
  <c r="K16" i="4" s="1"/>
  <c r="S59" i="1"/>
  <c r="K17" i="4" s="1"/>
  <c r="L17" i="4" s="1"/>
  <c r="S60" i="1"/>
  <c r="K18" i="4" s="1"/>
  <c r="S49" i="1"/>
  <c r="K7" i="4" s="1"/>
  <c r="L7" i="4" s="1"/>
  <c r="F9" i="1"/>
  <c r="F10" i="1" s="1"/>
  <c r="B17" i="1"/>
  <c r="A17" i="1"/>
  <c r="H28" i="9" l="1"/>
  <c r="G28" i="9"/>
  <c r="E27" i="2"/>
  <c r="G28" i="7"/>
  <c r="A29" i="2"/>
  <c r="E28" i="2"/>
  <c r="C28" i="2"/>
  <c r="F28" i="2"/>
  <c r="L42" i="2"/>
  <c r="B27" i="2"/>
  <c r="F27" i="2"/>
  <c r="B28" i="2"/>
  <c r="B29" i="2"/>
  <c r="C27" i="1"/>
  <c r="L49" i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G27" i="2" l="1"/>
  <c r="H27" i="2" s="1"/>
  <c r="D27" i="2" s="1"/>
  <c r="L43" i="2"/>
  <c r="A30" i="2"/>
  <c r="E29" i="2"/>
  <c r="C29" i="2"/>
  <c r="F29" i="2"/>
  <c r="G28" i="2"/>
  <c r="H28" i="2" s="1"/>
  <c r="L62" i="1"/>
  <c r="R61" i="1"/>
  <c r="B10" i="1"/>
  <c r="B27" i="1" s="1"/>
  <c r="A28" i="1"/>
  <c r="C28" i="1" s="1"/>
  <c r="S61" i="1" l="1"/>
  <c r="K19" i="4" s="1"/>
  <c r="L19" i="4" s="1"/>
  <c r="B28" i="1"/>
  <c r="E30" i="2"/>
  <c r="C30" i="2"/>
  <c r="A31" i="2"/>
  <c r="F30" i="2"/>
  <c r="B30" i="2"/>
  <c r="L44" i="2"/>
  <c r="D28" i="2"/>
  <c r="G29" i="2"/>
  <c r="H29" i="2" s="1"/>
  <c r="L63" i="1"/>
  <c r="R62" i="1"/>
  <c r="A29" i="1"/>
  <c r="C29" i="1" s="1"/>
  <c r="F27" i="1"/>
  <c r="E27" i="1"/>
  <c r="F29" i="1"/>
  <c r="E29" i="1"/>
  <c r="F28" i="1"/>
  <c r="E28" i="1"/>
  <c r="S62" i="1" l="1"/>
  <c r="K20" i="4" s="1"/>
  <c r="D29" i="2"/>
  <c r="A32" i="2"/>
  <c r="F31" i="2"/>
  <c r="E31" i="2"/>
  <c r="C31" i="2"/>
  <c r="B31" i="2"/>
  <c r="G30" i="2"/>
  <c r="H30" i="2" s="1"/>
  <c r="D30" i="2" s="1"/>
  <c r="L45" i="2"/>
  <c r="L64" i="1"/>
  <c r="R63" i="1"/>
  <c r="G27" i="1"/>
  <c r="H27" i="1" s="1"/>
  <c r="A30" i="1"/>
  <c r="C30" i="1" s="1"/>
  <c r="B29" i="1"/>
  <c r="G28" i="1"/>
  <c r="H28" i="1" s="1"/>
  <c r="G29" i="1"/>
  <c r="H29" i="1" s="1"/>
  <c r="S63" i="1" l="1"/>
  <c r="K21" i="4" s="1"/>
  <c r="L21" i="4" s="1"/>
  <c r="L46" i="2"/>
  <c r="E32" i="2"/>
  <c r="G32" i="2" s="1"/>
  <c r="H32" i="2" s="1"/>
  <c r="C32" i="2"/>
  <c r="A33" i="2"/>
  <c r="F32" i="2"/>
  <c r="B32" i="2"/>
  <c r="G31" i="2"/>
  <c r="H31" i="2" s="1"/>
  <c r="L65" i="1"/>
  <c r="R64" i="1"/>
  <c r="D27" i="1"/>
  <c r="A31" i="1"/>
  <c r="C31" i="1" s="1"/>
  <c r="B30" i="1"/>
  <c r="F30" i="1"/>
  <c r="E30" i="1"/>
  <c r="D29" i="1"/>
  <c r="D28" i="1"/>
  <c r="S64" i="1" l="1"/>
  <c r="K22" i="4" s="1"/>
  <c r="D32" i="2"/>
  <c r="A34" i="2"/>
  <c r="F33" i="2"/>
  <c r="E33" i="2"/>
  <c r="C33" i="2"/>
  <c r="B33" i="2"/>
  <c r="L47" i="2"/>
  <c r="D31" i="2"/>
  <c r="L66" i="1"/>
  <c r="R65" i="1"/>
  <c r="G30" i="1"/>
  <c r="H30" i="1" s="1"/>
  <c r="A32" i="1"/>
  <c r="C32" i="1" s="1"/>
  <c r="B31" i="1"/>
  <c r="F31" i="1"/>
  <c r="E31" i="1"/>
  <c r="S65" i="1" l="1"/>
  <c r="K23" i="4" s="1"/>
  <c r="L23" i="4" s="1"/>
  <c r="L48" i="2"/>
  <c r="E34" i="2"/>
  <c r="C34" i="2"/>
  <c r="A35" i="2"/>
  <c r="F34" i="2"/>
  <c r="B34" i="2"/>
  <c r="G33" i="2"/>
  <c r="H33" i="2" s="1"/>
  <c r="L67" i="1"/>
  <c r="R66" i="1"/>
  <c r="D30" i="1"/>
  <c r="G31" i="1"/>
  <c r="H31" i="1" s="1"/>
  <c r="A33" i="1"/>
  <c r="C33" i="1" s="1"/>
  <c r="B32" i="1"/>
  <c r="F32" i="1"/>
  <c r="E32" i="1"/>
  <c r="S66" i="1" l="1"/>
  <c r="K24" i="4" s="1"/>
  <c r="A36" i="2"/>
  <c r="F35" i="2"/>
  <c r="E35" i="2"/>
  <c r="C35" i="2"/>
  <c r="B35" i="2"/>
  <c r="L49" i="2"/>
  <c r="G34" i="2"/>
  <c r="H34" i="2" s="1"/>
  <c r="D33" i="2"/>
  <c r="L68" i="1"/>
  <c r="R67" i="1"/>
  <c r="D31" i="1"/>
  <c r="G32" i="1"/>
  <c r="H32" i="1" s="1"/>
  <c r="A34" i="1"/>
  <c r="C34" i="1" s="1"/>
  <c r="B33" i="1"/>
  <c r="F33" i="1"/>
  <c r="E33" i="1"/>
  <c r="S67" i="1" l="1"/>
  <c r="K25" i="4" s="1"/>
  <c r="L25" i="4" s="1"/>
  <c r="L50" i="2"/>
  <c r="E36" i="2"/>
  <c r="C36" i="2"/>
  <c r="A37" i="2"/>
  <c r="F36" i="2"/>
  <c r="B36" i="2"/>
  <c r="G35" i="2"/>
  <c r="H35" i="2" s="1"/>
  <c r="D34" i="2"/>
  <c r="L69" i="1"/>
  <c r="R68" i="1"/>
  <c r="G33" i="1"/>
  <c r="H33" i="1" s="1"/>
  <c r="D32" i="1"/>
  <c r="A35" i="1"/>
  <c r="C35" i="1" s="1"/>
  <c r="B34" i="1"/>
  <c r="F34" i="1"/>
  <c r="E34" i="1"/>
  <c r="S68" i="1" l="1"/>
  <c r="K26" i="4" s="1"/>
  <c r="A38" i="2"/>
  <c r="F37" i="2"/>
  <c r="E37" i="2"/>
  <c r="C37" i="2"/>
  <c r="B37" i="2"/>
  <c r="L51" i="2"/>
  <c r="D35" i="2"/>
  <c r="G36" i="2"/>
  <c r="H36" i="2" s="1"/>
  <c r="L70" i="1"/>
  <c r="R69" i="1"/>
  <c r="D33" i="1"/>
  <c r="G34" i="1"/>
  <c r="H34" i="1" s="1"/>
  <c r="A36" i="1"/>
  <c r="C36" i="1" s="1"/>
  <c r="B35" i="1"/>
  <c r="F35" i="1"/>
  <c r="E35" i="1"/>
  <c r="S69" i="1" l="1"/>
  <c r="K27" i="4" s="1"/>
  <c r="L27" i="4" s="1"/>
  <c r="E38" i="2"/>
  <c r="C38" i="2"/>
  <c r="A39" i="2"/>
  <c r="F38" i="2"/>
  <c r="B38" i="2"/>
  <c r="G37" i="2"/>
  <c r="H37" i="2" s="1"/>
  <c r="D36" i="2"/>
  <c r="L52" i="2"/>
  <c r="L71" i="1"/>
  <c r="R70" i="1"/>
  <c r="G35" i="1"/>
  <c r="H35" i="1" s="1"/>
  <c r="D34" i="1"/>
  <c r="A37" i="1"/>
  <c r="C37" i="1" s="1"/>
  <c r="B36" i="1"/>
  <c r="F36" i="1"/>
  <c r="E36" i="1"/>
  <c r="S70" i="1" l="1"/>
  <c r="K28" i="4" s="1"/>
  <c r="D37" i="2"/>
  <c r="L53" i="2"/>
  <c r="A40" i="2"/>
  <c r="F39" i="2"/>
  <c r="E39" i="2"/>
  <c r="C39" i="2"/>
  <c r="B39" i="2"/>
  <c r="G38" i="2"/>
  <c r="H38" i="2" s="1"/>
  <c r="L72" i="1"/>
  <c r="R71" i="1"/>
  <c r="D35" i="1"/>
  <c r="G36" i="1"/>
  <c r="H36" i="1" s="1"/>
  <c r="A38" i="1"/>
  <c r="C38" i="1" s="1"/>
  <c r="B37" i="1"/>
  <c r="F37" i="1"/>
  <c r="E37" i="1"/>
  <c r="S71" i="1" l="1"/>
  <c r="K29" i="4" s="1"/>
  <c r="L29" i="4" s="1"/>
  <c r="G39" i="2"/>
  <c r="H39" i="2" s="1"/>
  <c r="D39" i="2" s="1"/>
  <c r="E40" i="2"/>
  <c r="C40" i="2"/>
  <c r="A41" i="2"/>
  <c r="F40" i="2"/>
  <c r="B40" i="2"/>
  <c r="L54" i="2"/>
  <c r="D38" i="2"/>
  <c r="L73" i="1"/>
  <c r="R72" i="1"/>
  <c r="G37" i="1"/>
  <c r="H37" i="1" s="1"/>
  <c r="D36" i="1"/>
  <c r="A39" i="1"/>
  <c r="C39" i="1" s="1"/>
  <c r="B38" i="1"/>
  <c r="F38" i="1"/>
  <c r="E38" i="1"/>
  <c r="S72" i="1" l="1"/>
  <c r="K30" i="4" s="1"/>
  <c r="L55" i="2"/>
  <c r="F41" i="2"/>
  <c r="A42" i="2"/>
  <c r="E41" i="2"/>
  <c r="C41" i="2"/>
  <c r="B41" i="2"/>
  <c r="G40" i="2"/>
  <c r="H40" i="2" s="1"/>
  <c r="L74" i="1"/>
  <c r="R73" i="1"/>
  <c r="D37" i="1"/>
  <c r="G38" i="1"/>
  <c r="H38" i="1" s="1"/>
  <c r="A40" i="1"/>
  <c r="C40" i="1" s="1"/>
  <c r="B39" i="1"/>
  <c r="F39" i="1"/>
  <c r="E39" i="1"/>
  <c r="G41" i="2" l="1"/>
  <c r="H41" i="2" s="1"/>
  <c r="D41" i="2" s="1"/>
  <c r="S73" i="1"/>
  <c r="K31" i="4" s="1"/>
  <c r="L31" i="4" s="1"/>
  <c r="L56" i="2"/>
  <c r="F42" i="2"/>
  <c r="A43" i="2"/>
  <c r="E42" i="2"/>
  <c r="G42" i="2" s="1"/>
  <c r="H42" i="2" s="1"/>
  <c r="C42" i="2"/>
  <c r="B42" i="2"/>
  <c r="D40" i="2"/>
  <c r="L75" i="1"/>
  <c r="R74" i="1"/>
  <c r="G39" i="1"/>
  <c r="H39" i="1" s="1"/>
  <c r="D38" i="1"/>
  <c r="A41" i="1"/>
  <c r="C41" i="1" s="1"/>
  <c r="B40" i="1"/>
  <c r="F40" i="1"/>
  <c r="E40" i="1"/>
  <c r="S74" i="1" l="1"/>
  <c r="K32" i="4" s="1"/>
  <c r="D42" i="2"/>
  <c r="F43" i="2"/>
  <c r="A44" i="2"/>
  <c r="E43" i="2"/>
  <c r="G43" i="2" s="1"/>
  <c r="H43" i="2" s="1"/>
  <c r="C43" i="2"/>
  <c r="B43" i="2"/>
  <c r="L57" i="2"/>
  <c r="L76" i="1"/>
  <c r="R75" i="1"/>
  <c r="G40" i="1"/>
  <c r="H40" i="1" s="1"/>
  <c r="D39" i="1"/>
  <c r="A42" i="1"/>
  <c r="C42" i="1" s="1"/>
  <c r="B41" i="1"/>
  <c r="F41" i="1"/>
  <c r="E41" i="1"/>
  <c r="S75" i="1" l="1"/>
  <c r="K33" i="4" s="1"/>
  <c r="L33" i="4" s="1"/>
  <c r="D43" i="2"/>
  <c r="L58" i="2"/>
  <c r="F44" i="2"/>
  <c r="A45" i="2"/>
  <c r="E44" i="2"/>
  <c r="G44" i="2" s="1"/>
  <c r="H44" i="2" s="1"/>
  <c r="C44" i="2"/>
  <c r="B44" i="2"/>
  <c r="L77" i="1"/>
  <c r="R76" i="1"/>
  <c r="G41" i="1"/>
  <c r="H41" i="1" s="1"/>
  <c r="D40" i="1"/>
  <c r="A43" i="1"/>
  <c r="C43" i="1" s="1"/>
  <c r="B42" i="1"/>
  <c r="F42" i="1"/>
  <c r="E42" i="1"/>
  <c r="S76" i="1" l="1"/>
  <c r="K34" i="4" s="1"/>
  <c r="D44" i="2"/>
  <c r="F45" i="2"/>
  <c r="A46" i="2"/>
  <c r="E45" i="2"/>
  <c r="G45" i="2" s="1"/>
  <c r="H45" i="2" s="1"/>
  <c r="C45" i="2"/>
  <c r="B45" i="2"/>
  <c r="L59" i="2"/>
  <c r="L78" i="1"/>
  <c r="R77" i="1"/>
  <c r="D41" i="1"/>
  <c r="G42" i="1"/>
  <c r="H42" i="1" s="1"/>
  <c r="A44" i="1"/>
  <c r="C44" i="1" s="1"/>
  <c r="B43" i="1"/>
  <c r="F43" i="1"/>
  <c r="E43" i="1"/>
  <c r="D45" i="2" l="1"/>
  <c r="S77" i="1"/>
  <c r="K35" i="4" s="1"/>
  <c r="L35" i="4" s="1"/>
  <c r="L60" i="2"/>
  <c r="F46" i="2"/>
  <c r="A47" i="2"/>
  <c r="E46" i="2"/>
  <c r="G46" i="2" s="1"/>
  <c r="H46" i="2" s="1"/>
  <c r="C46" i="2"/>
  <c r="B46" i="2"/>
  <c r="L79" i="1"/>
  <c r="R78" i="1"/>
  <c r="G43" i="1"/>
  <c r="H43" i="1" s="1"/>
  <c r="D42" i="1"/>
  <c r="A45" i="1"/>
  <c r="C45" i="1" s="1"/>
  <c r="B44" i="1"/>
  <c r="F44" i="1"/>
  <c r="E44" i="1"/>
  <c r="S78" i="1" l="1"/>
  <c r="K36" i="4" s="1"/>
  <c r="D46" i="2"/>
  <c r="F47" i="2"/>
  <c r="A48" i="2"/>
  <c r="E47" i="2"/>
  <c r="G47" i="2" s="1"/>
  <c r="H47" i="2" s="1"/>
  <c r="C47" i="2"/>
  <c r="B47" i="2"/>
  <c r="L61" i="2"/>
  <c r="L80" i="1"/>
  <c r="R79" i="1"/>
  <c r="G44" i="1"/>
  <c r="H44" i="1" s="1"/>
  <c r="D44" i="1" s="1"/>
  <c r="D43" i="1"/>
  <c r="A46" i="1"/>
  <c r="C46" i="1" s="1"/>
  <c r="B45" i="1"/>
  <c r="F45" i="1"/>
  <c r="E45" i="1"/>
  <c r="S79" i="1" l="1"/>
  <c r="K37" i="4" s="1"/>
  <c r="L37" i="4" s="1"/>
  <c r="D47" i="2"/>
  <c r="L62" i="2"/>
  <c r="F48" i="2"/>
  <c r="A49" i="2"/>
  <c r="E48" i="2"/>
  <c r="C48" i="2"/>
  <c r="B48" i="2"/>
  <c r="L81" i="1"/>
  <c r="R80" i="1"/>
  <c r="G45" i="1"/>
  <c r="H45" i="1" s="1"/>
  <c r="A47" i="1"/>
  <c r="C47" i="1" s="1"/>
  <c r="B46" i="1"/>
  <c r="F46" i="1"/>
  <c r="E46" i="1"/>
  <c r="G48" i="2" l="1"/>
  <c r="H48" i="2" s="1"/>
  <c r="D48" i="2" s="1"/>
  <c r="S80" i="1"/>
  <c r="K38" i="4" s="1"/>
  <c r="F49" i="2"/>
  <c r="A50" i="2"/>
  <c r="E49" i="2"/>
  <c r="C49" i="2"/>
  <c r="B49" i="2"/>
  <c r="L63" i="2"/>
  <c r="L82" i="1"/>
  <c r="R81" i="1"/>
  <c r="D45" i="1"/>
  <c r="G46" i="1"/>
  <c r="H46" i="1" s="1"/>
  <c r="A48" i="1"/>
  <c r="C48" i="1" s="1"/>
  <c r="B47" i="1"/>
  <c r="F47" i="1"/>
  <c r="E47" i="1"/>
  <c r="G49" i="2" l="1"/>
  <c r="H49" i="2" s="1"/>
  <c r="D49" i="2" s="1"/>
  <c r="S81" i="1"/>
  <c r="K39" i="4" s="1"/>
  <c r="L39" i="4" s="1"/>
  <c r="L64" i="2"/>
  <c r="F50" i="2"/>
  <c r="A51" i="2"/>
  <c r="E50" i="2"/>
  <c r="C50" i="2"/>
  <c r="B50" i="2"/>
  <c r="L83" i="1"/>
  <c r="R82" i="1"/>
  <c r="G47" i="1"/>
  <c r="H47" i="1" s="1"/>
  <c r="D46" i="1"/>
  <c r="A49" i="1"/>
  <c r="C49" i="1" s="1"/>
  <c r="B48" i="1"/>
  <c r="F48" i="1"/>
  <c r="E48" i="1"/>
  <c r="G50" i="2" l="1"/>
  <c r="H50" i="2" s="1"/>
  <c r="D50" i="2" s="1"/>
  <c r="S82" i="1"/>
  <c r="K40" i="4" s="1"/>
  <c r="F51" i="2"/>
  <c r="A52" i="2"/>
  <c r="E51" i="2"/>
  <c r="G51" i="2" s="1"/>
  <c r="H51" i="2" s="1"/>
  <c r="C51" i="2"/>
  <c r="B51" i="2"/>
  <c r="L65" i="2"/>
  <c r="L84" i="1"/>
  <c r="R83" i="1"/>
  <c r="D47" i="1"/>
  <c r="G48" i="1"/>
  <c r="H48" i="1" s="1"/>
  <c r="A50" i="1"/>
  <c r="C50" i="1" s="1"/>
  <c r="B49" i="1"/>
  <c r="F49" i="1"/>
  <c r="E49" i="1"/>
  <c r="D51" i="2" l="1"/>
  <c r="S83" i="1"/>
  <c r="K41" i="4" s="1"/>
  <c r="L41" i="4" s="1"/>
  <c r="L66" i="2"/>
  <c r="F52" i="2"/>
  <c r="A53" i="2"/>
  <c r="E52" i="2"/>
  <c r="C52" i="2"/>
  <c r="B52" i="2"/>
  <c r="L85" i="1"/>
  <c r="R84" i="1"/>
  <c r="G49" i="1"/>
  <c r="H49" i="1" s="1"/>
  <c r="D48" i="1"/>
  <c r="A51" i="1"/>
  <c r="C51" i="1" s="1"/>
  <c r="B50" i="1"/>
  <c r="F50" i="1"/>
  <c r="E50" i="1"/>
  <c r="G52" i="2" l="1"/>
  <c r="H52" i="2" s="1"/>
  <c r="D52" i="2" s="1"/>
  <c r="S84" i="1"/>
  <c r="K42" i="4" s="1"/>
  <c r="F53" i="2"/>
  <c r="A54" i="2"/>
  <c r="E53" i="2"/>
  <c r="C53" i="2"/>
  <c r="B53" i="2"/>
  <c r="L67" i="2"/>
  <c r="L86" i="1"/>
  <c r="R85" i="1"/>
  <c r="G50" i="1"/>
  <c r="H50" i="1" s="1"/>
  <c r="D49" i="1"/>
  <c r="A52" i="1"/>
  <c r="C52" i="1" s="1"/>
  <c r="B51" i="1"/>
  <c r="F51" i="1"/>
  <c r="E51" i="1"/>
  <c r="G53" i="2" l="1"/>
  <c r="H53" i="2" s="1"/>
  <c r="D53" i="2" s="1"/>
  <c r="S85" i="1"/>
  <c r="K43" i="4" s="1"/>
  <c r="L43" i="4" s="1"/>
  <c r="F54" i="2"/>
  <c r="A55" i="2"/>
  <c r="E54" i="2"/>
  <c r="C54" i="2"/>
  <c r="B54" i="2"/>
  <c r="L87" i="1"/>
  <c r="R87" i="1" s="1"/>
  <c r="R86" i="1"/>
  <c r="D50" i="1"/>
  <c r="G51" i="1"/>
  <c r="H51" i="1" s="1"/>
  <c r="A53" i="1"/>
  <c r="C53" i="1" s="1"/>
  <c r="B52" i="1"/>
  <c r="F52" i="1"/>
  <c r="E52" i="1"/>
  <c r="G54" i="2" l="1"/>
  <c r="H54" i="2" s="1"/>
  <c r="D54" i="2" s="1"/>
  <c r="S86" i="1"/>
  <c r="K44" i="4" s="1"/>
  <c r="S87" i="1"/>
  <c r="K45" i="4" s="1"/>
  <c r="L45" i="4" s="1"/>
  <c r="F55" i="2"/>
  <c r="A56" i="2"/>
  <c r="E55" i="2"/>
  <c r="G55" i="2" s="1"/>
  <c r="H55" i="2" s="1"/>
  <c r="C55" i="2"/>
  <c r="B55" i="2"/>
  <c r="G52" i="1"/>
  <c r="H52" i="1" s="1"/>
  <c r="D51" i="1"/>
  <c r="A54" i="1"/>
  <c r="C54" i="1" s="1"/>
  <c r="B53" i="1"/>
  <c r="F53" i="1"/>
  <c r="E53" i="1"/>
  <c r="D55" i="2" l="1"/>
  <c r="F56" i="2"/>
  <c r="A57" i="2"/>
  <c r="E56" i="2"/>
  <c r="C56" i="2"/>
  <c r="B56" i="2"/>
  <c r="G53" i="1"/>
  <c r="H53" i="1" s="1"/>
  <c r="D52" i="1"/>
  <c r="A55" i="1"/>
  <c r="C55" i="1" s="1"/>
  <c r="B54" i="1"/>
  <c r="F54" i="1"/>
  <c r="E54" i="1"/>
  <c r="G56" i="2" l="1"/>
  <c r="H56" i="2" s="1"/>
  <c r="D56" i="2" s="1"/>
  <c r="F57" i="2"/>
  <c r="A58" i="2"/>
  <c r="E57" i="2"/>
  <c r="C57" i="2"/>
  <c r="B57" i="2"/>
  <c r="G54" i="1"/>
  <c r="H54" i="1" s="1"/>
  <c r="D53" i="1"/>
  <c r="A56" i="1"/>
  <c r="C56" i="1" s="1"/>
  <c r="B55" i="1"/>
  <c r="F55" i="1"/>
  <c r="E55" i="1"/>
  <c r="G57" i="2" l="1"/>
  <c r="H57" i="2" s="1"/>
  <c r="D57" i="2" s="1"/>
  <c r="F58" i="2"/>
  <c r="A59" i="2"/>
  <c r="E58" i="2"/>
  <c r="C58" i="2"/>
  <c r="B58" i="2"/>
  <c r="G55" i="1"/>
  <c r="H55" i="1" s="1"/>
  <c r="D54" i="1"/>
  <c r="A57" i="1"/>
  <c r="C57" i="1" s="1"/>
  <c r="B56" i="1"/>
  <c r="F56" i="1"/>
  <c r="E56" i="1"/>
  <c r="G58" i="2" l="1"/>
  <c r="H58" i="2" s="1"/>
  <c r="D58" i="2" s="1"/>
  <c r="F59" i="2"/>
  <c r="A60" i="2"/>
  <c r="E59" i="2"/>
  <c r="C59" i="2"/>
  <c r="B59" i="2"/>
  <c r="G56" i="1"/>
  <c r="H56" i="1" s="1"/>
  <c r="D55" i="1"/>
  <c r="A58" i="1"/>
  <c r="C58" i="1" s="1"/>
  <c r="B57" i="1"/>
  <c r="F57" i="1"/>
  <c r="E57" i="1"/>
  <c r="G59" i="2" l="1"/>
  <c r="H59" i="2" s="1"/>
  <c r="D59" i="2" s="1"/>
  <c r="F60" i="2"/>
  <c r="A61" i="2"/>
  <c r="E60" i="2"/>
  <c r="C60" i="2"/>
  <c r="B60" i="2"/>
  <c r="G57" i="1"/>
  <c r="H57" i="1" s="1"/>
  <c r="D56" i="1"/>
  <c r="A59" i="1"/>
  <c r="C59" i="1" s="1"/>
  <c r="B58" i="1"/>
  <c r="F58" i="1"/>
  <c r="E58" i="1"/>
  <c r="G60" i="2" l="1"/>
  <c r="H60" i="2" s="1"/>
  <c r="D60" i="2" s="1"/>
  <c r="F61" i="2"/>
  <c r="A62" i="2"/>
  <c r="E61" i="2"/>
  <c r="C61" i="2"/>
  <c r="B61" i="2"/>
  <c r="G58" i="1"/>
  <c r="H58" i="1" s="1"/>
  <c r="D57" i="1"/>
  <c r="A60" i="1"/>
  <c r="C60" i="1" s="1"/>
  <c r="B59" i="1"/>
  <c r="F59" i="1"/>
  <c r="E59" i="1"/>
  <c r="G61" i="2" l="1"/>
  <c r="H61" i="2" s="1"/>
  <c r="D61" i="2" s="1"/>
  <c r="F62" i="2"/>
  <c r="A63" i="2"/>
  <c r="E62" i="2"/>
  <c r="C62" i="2"/>
  <c r="B62" i="2"/>
  <c r="G59" i="1"/>
  <c r="H59" i="1" s="1"/>
  <c r="D58" i="1"/>
  <c r="A61" i="1"/>
  <c r="C61" i="1" s="1"/>
  <c r="B60" i="1"/>
  <c r="F60" i="1"/>
  <c r="E60" i="1"/>
  <c r="G62" i="2" l="1"/>
  <c r="H62" i="2" s="1"/>
  <c r="D62" i="2" s="1"/>
  <c r="F63" i="2"/>
  <c r="A64" i="2"/>
  <c r="E63" i="2"/>
  <c r="C63" i="2"/>
  <c r="B63" i="2"/>
  <c r="G60" i="1"/>
  <c r="H60" i="1" s="1"/>
  <c r="D59" i="1"/>
  <c r="A62" i="1"/>
  <c r="C62" i="1" s="1"/>
  <c r="B61" i="1"/>
  <c r="F61" i="1"/>
  <c r="E61" i="1"/>
  <c r="G63" i="2" l="1"/>
  <c r="H63" i="2" s="1"/>
  <c r="D63" i="2" s="1"/>
  <c r="F64" i="2"/>
  <c r="A65" i="2"/>
  <c r="E64" i="2"/>
  <c r="C64" i="2"/>
  <c r="B64" i="2"/>
  <c r="D60" i="1"/>
  <c r="G61" i="1"/>
  <c r="H61" i="1" s="1"/>
  <c r="A63" i="1"/>
  <c r="C63" i="1" s="1"/>
  <c r="B62" i="1"/>
  <c r="F62" i="1"/>
  <c r="E62" i="1"/>
  <c r="G64" i="2" l="1"/>
  <c r="H64" i="2" s="1"/>
  <c r="D64" i="2" s="1"/>
  <c r="F65" i="2"/>
  <c r="A66" i="2"/>
  <c r="E65" i="2"/>
  <c r="G65" i="2" s="1"/>
  <c r="H65" i="2" s="1"/>
  <c r="C65" i="2"/>
  <c r="B65" i="2"/>
  <c r="G62" i="1"/>
  <c r="H62" i="1" s="1"/>
  <c r="D61" i="1"/>
  <c r="A64" i="1"/>
  <c r="C64" i="1" s="1"/>
  <c r="B63" i="1"/>
  <c r="F63" i="1"/>
  <c r="E63" i="1"/>
  <c r="D65" i="2" l="1"/>
  <c r="F66" i="2"/>
  <c r="A67" i="2"/>
  <c r="E66" i="2"/>
  <c r="G66" i="2" s="1"/>
  <c r="H66" i="2" s="1"/>
  <c r="C66" i="2"/>
  <c r="B66" i="2"/>
  <c r="D62" i="1"/>
  <c r="G63" i="1"/>
  <c r="H63" i="1" s="1"/>
  <c r="A65" i="1"/>
  <c r="B64" i="1"/>
  <c r="F64" i="1"/>
  <c r="E64" i="1"/>
  <c r="D66" i="2" l="1"/>
  <c r="F67" i="2"/>
  <c r="A68" i="2"/>
  <c r="E67" i="2"/>
  <c r="G67" i="2" s="1"/>
  <c r="H67" i="2" s="1"/>
  <c r="C67" i="2"/>
  <c r="B67" i="2"/>
  <c r="B65" i="1"/>
  <c r="C65" i="1"/>
  <c r="G64" i="1"/>
  <c r="H64" i="1" s="1"/>
  <c r="D63" i="1"/>
  <c r="A66" i="1"/>
  <c r="C66" i="1" s="1"/>
  <c r="F65" i="1"/>
  <c r="E65" i="1"/>
  <c r="D67" i="2" l="1"/>
  <c r="F68" i="2"/>
  <c r="A69" i="2"/>
  <c r="E68" i="2"/>
  <c r="G68" i="2" s="1"/>
  <c r="H68" i="2" s="1"/>
  <c r="C68" i="2"/>
  <c r="B68" i="2"/>
  <c r="D64" i="1"/>
  <c r="G65" i="1"/>
  <c r="H65" i="1" s="1"/>
  <c r="A67" i="1"/>
  <c r="C67" i="1" s="1"/>
  <c r="B66" i="1"/>
  <c r="F66" i="1"/>
  <c r="E66" i="1"/>
  <c r="D68" i="2" l="1"/>
  <c r="F69" i="2"/>
  <c r="A70" i="2"/>
  <c r="E69" i="2"/>
  <c r="C69" i="2"/>
  <c r="B69" i="2"/>
  <c r="G66" i="1"/>
  <c r="H66" i="1" s="1"/>
  <c r="D65" i="1"/>
  <c r="A68" i="1"/>
  <c r="C68" i="1" s="1"/>
  <c r="B67" i="1"/>
  <c r="F67" i="1"/>
  <c r="E67" i="1"/>
  <c r="G69" i="2" l="1"/>
  <c r="H69" i="2" s="1"/>
  <c r="D69" i="2" s="1"/>
  <c r="F70" i="2"/>
  <c r="A71" i="2"/>
  <c r="E70" i="2"/>
  <c r="C70" i="2"/>
  <c r="B70" i="2"/>
  <c r="G67" i="1"/>
  <c r="H67" i="1" s="1"/>
  <c r="D66" i="1"/>
  <c r="A69" i="1"/>
  <c r="C69" i="1" s="1"/>
  <c r="B68" i="1"/>
  <c r="F68" i="1"/>
  <c r="E68" i="1"/>
  <c r="G70" i="2" l="1"/>
  <c r="H70" i="2" s="1"/>
  <c r="D70" i="2" s="1"/>
  <c r="F71" i="2"/>
  <c r="A72" i="2"/>
  <c r="E71" i="2"/>
  <c r="C71" i="2"/>
  <c r="B71" i="2"/>
  <c r="G68" i="1"/>
  <c r="H68" i="1" s="1"/>
  <c r="D67" i="1"/>
  <c r="A70" i="1"/>
  <c r="C70" i="1" s="1"/>
  <c r="B69" i="1"/>
  <c r="F69" i="1"/>
  <c r="E69" i="1"/>
  <c r="G71" i="2" l="1"/>
  <c r="H71" i="2" s="1"/>
  <c r="D71" i="2" s="1"/>
  <c r="F72" i="2"/>
  <c r="A73" i="2"/>
  <c r="E72" i="2"/>
  <c r="G72" i="2" s="1"/>
  <c r="H72" i="2" s="1"/>
  <c r="C72" i="2"/>
  <c r="B72" i="2"/>
  <c r="G69" i="1"/>
  <c r="H69" i="1" s="1"/>
  <c r="D68" i="1"/>
  <c r="A71" i="1"/>
  <c r="C71" i="1" s="1"/>
  <c r="B70" i="1"/>
  <c r="F70" i="1"/>
  <c r="E70" i="1"/>
  <c r="D72" i="2" l="1"/>
  <c r="F73" i="2"/>
  <c r="A74" i="2"/>
  <c r="E73" i="2"/>
  <c r="C73" i="2"/>
  <c r="B73" i="2"/>
  <c r="G70" i="1"/>
  <c r="H70" i="1" s="1"/>
  <c r="D69" i="1"/>
  <c r="A72" i="1"/>
  <c r="C72" i="1" s="1"/>
  <c r="B71" i="1"/>
  <c r="F71" i="1"/>
  <c r="E71" i="1"/>
  <c r="G73" i="2" l="1"/>
  <c r="H73" i="2" s="1"/>
  <c r="D73" i="2" s="1"/>
  <c r="F74" i="2"/>
  <c r="A75" i="2"/>
  <c r="E74" i="2"/>
  <c r="G74" i="2" s="1"/>
  <c r="H74" i="2" s="1"/>
  <c r="C74" i="2"/>
  <c r="B74" i="2"/>
  <c r="G71" i="1"/>
  <c r="H71" i="1" s="1"/>
  <c r="D70" i="1"/>
  <c r="A73" i="1"/>
  <c r="C73" i="1" s="1"/>
  <c r="B72" i="1"/>
  <c r="F72" i="1"/>
  <c r="E72" i="1"/>
  <c r="D74" i="2" l="1"/>
  <c r="F75" i="2"/>
  <c r="A76" i="2"/>
  <c r="E75" i="2"/>
  <c r="G75" i="2" s="1"/>
  <c r="H75" i="2" s="1"/>
  <c r="C75" i="2"/>
  <c r="B75" i="2"/>
  <c r="G72" i="1"/>
  <c r="H72" i="1" s="1"/>
  <c r="D71" i="1"/>
  <c r="A74" i="1"/>
  <c r="C74" i="1" s="1"/>
  <c r="B73" i="1"/>
  <c r="F73" i="1"/>
  <c r="E73" i="1"/>
  <c r="D75" i="2" l="1"/>
  <c r="F76" i="2"/>
  <c r="A77" i="2"/>
  <c r="E76" i="2"/>
  <c r="C76" i="2"/>
  <c r="B76" i="2"/>
  <c r="G73" i="1"/>
  <c r="H73" i="1" s="1"/>
  <c r="D72" i="1"/>
  <c r="A75" i="1"/>
  <c r="C75" i="1" s="1"/>
  <c r="B74" i="1"/>
  <c r="F74" i="1"/>
  <c r="E74" i="1"/>
  <c r="G76" i="2" l="1"/>
  <c r="H76" i="2" s="1"/>
  <c r="D76" i="2" s="1"/>
  <c r="F77" i="2"/>
  <c r="A78" i="2"/>
  <c r="E77" i="2"/>
  <c r="G77" i="2" s="1"/>
  <c r="H77" i="2" s="1"/>
  <c r="C77" i="2"/>
  <c r="B77" i="2"/>
  <c r="G74" i="1"/>
  <c r="H74" i="1" s="1"/>
  <c r="D73" i="1"/>
  <c r="A76" i="1"/>
  <c r="C76" i="1" s="1"/>
  <c r="B75" i="1"/>
  <c r="F75" i="1"/>
  <c r="E75" i="1"/>
  <c r="D77" i="2" l="1"/>
  <c r="F78" i="2"/>
  <c r="A79" i="2"/>
  <c r="E78" i="2"/>
  <c r="C78" i="2"/>
  <c r="B78" i="2"/>
  <c r="G75" i="1"/>
  <c r="H75" i="1" s="1"/>
  <c r="D74" i="1"/>
  <c r="A77" i="1"/>
  <c r="C77" i="1" s="1"/>
  <c r="B76" i="1"/>
  <c r="F76" i="1"/>
  <c r="E76" i="1"/>
  <c r="G78" i="2" l="1"/>
  <c r="H78" i="2" s="1"/>
  <c r="D78" i="2" s="1"/>
  <c r="F79" i="2"/>
  <c r="A80" i="2"/>
  <c r="E79" i="2"/>
  <c r="G79" i="2" s="1"/>
  <c r="H79" i="2" s="1"/>
  <c r="C79" i="2"/>
  <c r="B79" i="2"/>
  <c r="G76" i="1"/>
  <c r="H76" i="1" s="1"/>
  <c r="D75" i="1"/>
  <c r="A78" i="1"/>
  <c r="C78" i="1" s="1"/>
  <c r="B77" i="1"/>
  <c r="F77" i="1"/>
  <c r="E77" i="1"/>
  <c r="D79" i="2" l="1"/>
  <c r="F80" i="2"/>
  <c r="A81" i="2"/>
  <c r="E80" i="2"/>
  <c r="C80" i="2"/>
  <c r="B80" i="2"/>
  <c r="G77" i="1"/>
  <c r="H77" i="1" s="1"/>
  <c r="D76" i="1"/>
  <c r="A79" i="1"/>
  <c r="C79" i="1" s="1"/>
  <c r="B78" i="1"/>
  <c r="F78" i="1"/>
  <c r="E78" i="1"/>
  <c r="G80" i="2" l="1"/>
  <c r="H80" i="2" s="1"/>
  <c r="D80" i="2" s="1"/>
  <c r="F81" i="2"/>
  <c r="A82" i="2"/>
  <c r="E81" i="2"/>
  <c r="C81" i="2"/>
  <c r="B81" i="2"/>
  <c r="G78" i="1"/>
  <c r="H78" i="1" s="1"/>
  <c r="D77" i="1"/>
  <c r="A80" i="1"/>
  <c r="C80" i="1" s="1"/>
  <c r="B79" i="1"/>
  <c r="F79" i="1"/>
  <c r="E79" i="1"/>
  <c r="G81" i="2" l="1"/>
  <c r="H81" i="2" s="1"/>
  <c r="D81" i="2" s="1"/>
  <c r="F82" i="2"/>
  <c r="A83" i="2"/>
  <c r="E82" i="2"/>
  <c r="G82" i="2" s="1"/>
  <c r="H82" i="2" s="1"/>
  <c r="C82" i="2"/>
  <c r="B82" i="2"/>
  <c r="G79" i="1"/>
  <c r="H79" i="1" s="1"/>
  <c r="D78" i="1"/>
  <c r="A81" i="1"/>
  <c r="C81" i="1" s="1"/>
  <c r="B80" i="1"/>
  <c r="F80" i="1"/>
  <c r="E80" i="1"/>
  <c r="D82" i="2" l="1"/>
  <c r="F83" i="2"/>
  <c r="A84" i="2"/>
  <c r="E83" i="2"/>
  <c r="C83" i="2"/>
  <c r="B83" i="2"/>
  <c r="G80" i="1"/>
  <c r="H80" i="1" s="1"/>
  <c r="D79" i="1"/>
  <c r="A82" i="1"/>
  <c r="C82" i="1" s="1"/>
  <c r="B81" i="1"/>
  <c r="F81" i="1"/>
  <c r="E81" i="1"/>
  <c r="G83" i="2" l="1"/>
  <c r="H83" i="2" s="1"/>
  <c r="D83" i="2" s="1"/>
  <c r="F84" i="2"/>
  <c r="A85" i="2"/>
  <c r="E84" i="2"/>
  <c r="G84" i="2" s="1"/>
  <c r="H84" i="2" s="1"/>
  <c r="C84" i="2"/>
  <c r="B84" i="2"/>
  <c r="G81" i="1"/>
  <c r="H81" i="1" s="1"/>
  <c r="D80" i="1"/>
  <c r="A83" i="1"/>
  <c r="C83" i="1" s="1"/>
  <c r="B82" i="1"/>
  <c r="F82" i="1"/>
  <c r="E82" i="1"/>
  <c r="D84" i="2" l="1"/>
  <c r="F85" i="2"/>
  <c r="A86" i="2"/>
  <c r="E85" i="2"/>
  <c r="G85" i="2" s="1"/>
  <c r="C85" i="2"/>
  <c r="B85" i="2"/>
  <c r="G82" i="1"/>
  <c r="H82" i="1" s="1"/>
  <c r="D81" i="1"/>
  <c r="A84" i="1"/>
  <c r="C84" i="1" s="1"/>
  <c r="B83" i="1"/>
  <c r="F83" i="1"/>
  <c r="E83" i="1"/>
  <c r="H85" i="2" l="1"/>
  <c r="D85" i="2" s="1"/>
  <c r="F86" i="2"/>
  <c r="A87" i="2"/>
  <c r="E86" i="2"/>
  <c r="C86" i="2"/>
  <c r="B86" i="2"/>
  <c r="G83" i="1"/>
  <c r="H83" i="1" s="1"/>
  <c r="D82" i="1"/>
  <c r="A85" i="1"/>
  <c r="C85" i="1" s="1"/>
  <c r="B84" i="1"/>
  <c r="F84" i="1"/>
  <c r="E84" i="1"/>
  <c r="G86" i="2" l="1"/>
  <c r="H86" i="2" s="1"/>
  <c r="D86" i="2" s="1"/>
  <c r="F87" i="2"/>
  <c r="A88" i="2"/>
  <c r="E87" i="2"/>
  <c r="G87" i="2" s="1"/>
  <c r="C87" i="2"/>
  <c r="B87" i="2"/>
  <c r="G84" i="1"/>
  <c r="H84" i="1" s="1"/>
  <c r="D83" i="1"/>
  <c r="A86" i="1"/>
  <c r="C86" i="1" s="1"/>
  <c r="B85" i="1"/>
  <c r="F85" i="1"/>
  <c r="E85" i="1"/>
  <c r="H87" i="2" l="1"/>
  <c r="D87" i="2" s="1"/>
  <c r="F88" i="2"/>
  <c r="A89" i="2"/>
  <c r="E88" i="2"/>
  <c r="G88" i="2" s="1"/>
  <c r="C88" i="2"/>
  <c r="B88" i="2"/>
  <c r="G85" i="1"/>
  <c r="H85" i="1" s="1"/>
  <c r="D84" i="1"/>
  <c r="A87" i="1"/>
  <c r="C87" i="1" s="1"/>
  <c r="B86" i="1"/>
  <c r="F86" i="1"/>
  <c r="E86" i="1"/>
  <c r="H88" i="2" l="1"/>
  <c r="D88" i="2" s="1"/>
  <c r="F89" i="2"/>
  <c r="A90" i="2"/>
  <c r="E89" i="2"/>
  <c r="C89" i="2"/>
  <c r="B89" i="2"/>
  <c r="G86" i="1"/>
  <c r="H86" i="1" s="1"/>
  <c r="D85" i="1"/>
  <c r="A88" i="1"/>
  <c r="C88" i="1" s="1"/>
  <c r="B87" i="1"/>
  <c r="F87" i="1"/>
  <c r="E87" i="1"/>
  <c r="G89" i="2" l="1"/>
  <c r="H89" i="2" s="1"/>
  <c r="D89" i="2" s="1"/>
  <c r="F90" i="2"/>
  <c r="A91" i="2"/>
  <c r="E90" i="2"/>
  <c r="G90" i="2" s="1"/>
  <c r="H90" i="2" s="1"/>
  <c r="C90" i="2"/>
  <c r="B90" i="2"/>
  <c r="G87" i="1"/>
  <c r="H87" i="1" s="1"/>
  <c r="D86" i="1"/>
  <c r="A89" i="1"/>
  <c r="C89" i="1" s="1"/>
  <c r="B88" i="1"/>
  <c r="F88" i="1"/>
  <c r="E88" i="1"/>
  <c r="D90" i="2" l="1"/>
  <c r="F91" i="2"/>
  <c r="A92" i="2"/>
  <c r="E91" i="2"/>
  <c r="G91" i="2" s="1"/>
  <c r="C91" i="2"/>
  <c r="B91" i="2"/>
  <c r="G88" i="1"/>
  <c r="H88" i="1" s="1"/>
  <c r="D87" i="1"/>
  <c r="A90" i="1"/>
  <c r="C90" i="1" s="1"/>
  <c r="B89" i="1"/>
  <c r="F89" i="1"/>
  <c r="E89" i="1"/>
  <c r="H91" i="2" l="1"/>
  <c r="D91" i="2" s="1"/>
  <c r="F92" i="2"/>
  <c r="A93" i="2"/>
  <c r="E92" i="2"/>
  <c r="C92" i="2"/>
  <c r="B92" i="2"/>
  <c r="G89" i="1"/>
  <c r="H89" i="1" s="1"/>
  <c r="D88" i="1"/>
  <c r="A91" i="1"/>
  <c r="C91" i="1" s="1"/>
  <c r="B90" i="1"/>
  <c r="F90" i="1"/>
  <c r="E90" i="1"/>
  <c r="G92" i="2" l="1"/>
  <c r="H92" i="2"/>
  <c r="D92" i="2" s="1"/>
  <c r="F93" i="2"/>
  <c r="A94" i="2"/>
  <c r="E93" i="2"/>
  <c r="C93" i="2"/>
  <c r="B93" i="2"/>
  <c r="G90" i="1"/>
  <c r="H90" i="1" s="1"/>
  <c r="D89" i="1"/>
  <c r="A92" i="1"/>
  <c r="C92" i="1" s="1"/>
  <c r="B91" i="1"/>
  <c r="F91" i="1"/>
  <c r="E91" i="1"/>
  <c r="G93" i="2" l="1"/>
  <c r="H93" i="2"/>
  <c r="D93" i="2" s="1"/>
  <c r="F94" i="2"/>
  <c r="A95" i="2"/>
  <c r="E94" i="2"/>
  <c r="C94" i="2"/>
  <c r="B94" i="2"/>
  <c r="G91" i="1"/>
  <c r="H91" i="1" s="1"/>
  <c r="D90" i="1"/>
  <c r="A93" i="1"/>
  <c r="C93" i="1" s="1"/>
  <c r="B92" i="1"/>
  <c r="F92" i="1"/>
  <c r="E92" i="1"/>
  <c r="G94" i="2" l="1"/>
  <c r="H94" i="2" s="1"/>
  <c r="D94" i="2" s="1"/>
  <c r="F95" i="2"/>
  <c r="A96" i="2"/>
  <c r="E95" i="2"/>
  <c r="C95" i="2"/>
  <c r="B95" i="2"/>
  <c r="G92" i="1"/>
  <c r="H92" i="1" s="1"/>
  <c r="D91" i="1"/>
  <c r="A94" i="1"/>
  <c r="C94" i="1" s="1"/>
  <c r="B93" i="1"/>
  <c r="F93" i="1"/>
  <c r="E93" i="1"/>
  <c r="G95" i="2" l="1"/>
  <c r="H95" i="2"/>
  <c r="D95" i="2" s="1"/>
  <c r="F96" i="2"/>
  <c r="A97" i="2"/>
  <c r="E96" i="2"/>
  <c r="C96" i="2"/>
  <c r="B96" i="2"/>
  <c r="G93" i="1"/>
  <c r="H93" i="1" s="1"/>
  <c r="D92" i="1"/>
  <c r="A95" i="1"/>
  <c r="C95" i="1" s="1"/>
  <c r="B94" i="1"/>
  <c r="F94" i="1"/>
  <c r="E94" i="1"/>
  <c r="G96" i="2" l="1"/>
  <c r="H96" i="2"/>
  <c r="D96" i="2" s="1"/>
  <c r="F97" i="2"/>
  <c r="A98" i="2"/>
  <c r="E97" i="2"/>
  <c r="C97" i="2"/>
  <c r="B97" i="2"/>
  <c r="G94" i="1"/>
  <c r="H94" i="1" s="1"/>
  <c r="D93" i="1"/>
  <c r="A96" i="1"/>
  <c r="C96" i="1" s="1"/>
  <c r="B95" i="1"/>
  <c r="F95" i="1"/>
  <c r="E95" i="1"/>
  <c r="G97" i="2" l="1"/>
  <c r="H97" i="2"/>
  <c r="D97" i="2" s="1"/>
  <c r="F98" i="2"/>
  <c r="A99" i="2"/>
  <c r="E98" i="2"/>
  <c r="C98" i="2"/>
  <c r="B98" i="2"/>
  <c r="G95" i="1"/>
  <c r="H95" i="1" s="1"/>
  <c r="D94" i="1"/>
  <c r="A97" i="1"/>
  <c r="C97" i="1" s="1"/>
  <c r="B96" i="1"/>
  <c r="F96" i="1"/>
  <c r="E96" i="1"/>
  <c r="G98" i="2" l="1"/>
  <c r="H98" i="2"/>
  <c r="D98" i="2" s="1"/>
  <c r="F99" i="2"/>
  <c r="A100" i="2"/>
  <c r="E99" i="2"/>
  <c r="C99" i="2"/>
  <c r="B99" i="2"/>
  <c r="G96" i="1"/>
  <c r="H96" i="1" s="1"/>
  <c r="D95" i="1"/>
  <c r="A98" i="1"/>
  <c r="C98" i="1" s="1"/>
  <c r="B97" i="1"/>
  <c r="F97" i="1"/>
  <c r="E97" i="1"/>
  <c r="G99" i="2" l="1"/>
  <c r="H99" i="2" s="1"/>
  <c r="D99" i="2" s="1"/>
  <c r="F100" i="2"/>
  <c r="A101" i="2"/>
  <c r="E100" i="2"/>
  <c r="C100" i="2"/>
  <c r="B100" i="2"/>
  <c r="G97" i="1"/>
  <c r="H97" i="1" s="1"/>
  <c r="D96" i="1"/>
  <c r="A99" i="1"/>
  <c r="C99" i="1" s="1"/>
  <c r="B98" i="1"/>
  <c r="F98" i="1"/>
  <c r="E98" i="1"/>
  <c r="G100" i="2" l="1"/>
  <c r="H100" i="2" s="1"/>
  <c r="D100" i="2" s="1"/>
  <c r="F101" i="2"/>
  <c r="A102" i="2"/>
  <c r="E101" i="2"/>
  <c r="C101" i="2"/>
  <c r="B101" i="2"/>
  <c r="D97" i="1"/>
  <c r="G98" i="1"/>
  <c r="H98" i="1" s="1"/>
  <c r="A100" i="1"/>
  <c r="C100" i="1" s="1"/>
  <c r="B99" i="1"/>
  <c r="F99" i="1"/>
  <c r="E99" i="1"/>
  <c r="G101" i="2" l="1"/>
  <c r="H101" i="2" s="1"/>
  <c r="D101" i="2" s="1"/>
  <c r="F102" i="2"/>
  <c r="A103" i="2"/>
  <c r="E102" i="2"/>
  <c r="C102" i="2"/>
  <c r="B102" i="2"/>
  <c r="G99" i="1"/>
  <c r="H99" i="1" s="1"/>
  <c r="D98" i="1"/>
  <c r="A101" i="1"/>
  <c r="C101" i="1" s="1"/>
  <c r="B100" i="1"/>
  <c r="F100" i="1"/>
  <c r="E100" i="1"/>
  <c r="G102" i="2" l="1"/>
  <c r="H102" i="2"/>
  <c r="D102" i="2" s="1"/>
  <c r="F103" i="2"/>
  <c r="A104" i="2"/>
  <c r="E103" i="2"/>
  <c r="C103" i="2"/>
  <c r="B103" i="2"/>
  <c r="G100" i="1"/>
  <c r="H100" i="1" s="1"/>
  <c r="D99" i="1"/>
  <c r="A102" i="1"/>
  <c r="C102" i="1" s="1"/>
  <c r="B101" i="1"/>
  <c r="F101" i="1"/>
  <c r="E101" i="1"/>
  <c r="G103" i="2" l="1"/>
  <c r="H103" i="2"/>
  <c r="D103" i="2" s="1"/>
  <c r="F104" i="2"/>
  <c r="A105" i="2"/>
  <c r="E104" i="2"/>
  <c r="C104" i="2"/>
  <c r="B104" i="2"/>
  <c r="G101" i="1"/>
  <c r="H101" i="1" s="1"/>
  <c r="D100" i="1"/>
  <c r="A103" i="1"/>
  <c r="C103" i="1" s="1"/>
  <c r="B102" i="1"/>
  <c r="F102" i="1"/>
  <c r="E102" i="1"/>
  <c r="G104" i="2" l="1"/>
  <c r="H104" i="2"/>
  <c r="D104" i="2" s="1"/>
  <c r="F105" i="2"/>
  <c r="A106" i="2"/>
  <c r="E105" i="2"/>
  <c r="C105" i="2"/>
  <c r="B105" i="2"/>
  <c r="G102" i="1"/>
  <c r="H102" i="1" s="1"/>
  <c r="D101" i="1"/>
  <c r="A104" i="1"/>
  <c r="C104" i="1" s="1"/>
  <c r="B103" i="1"/>
  <c r="F103" i="1"/>
  <c r="E103" i="1"/>
  <c r="G105" i="2" l="1"/>
  <c r="H105" i="2"/>
  <c r="D105" i="2" s="1"/>
  <c r="F106" i="2"/>
  <c r="A107" i="2"/>
  <c r="E106" i="2"/>
  <c r="C106" i="2"/>
  <c r="B106" i="2"/>
  <c r="G103" i="1"/>
  <c r="H103" i="1" s="1"/>
  <c r="D102" i="1"/>
  <c r="A105" i="1"/>
  <c r="C105" i="1" s="1"/>
  <c r="B104" i="1"/>
  <c r="F104" i="1"/>
  <c r="E104" i="1"/>
  <c r="G106" i="2" l="1"/>
  <c r="H106" i="2"/>
  <c r="D106" i="2" s="1"/>
  <c r="F107" i="2"/>
  <c r="A108" i="2"/>
  <c r="E107" i="2"/>
  <c r="C107" i="2"/>
  <c r="B107" i="2"/>
  <c r="G104" i="1"/>
  <c r="H104" i="1" s="1"/>
  <c r="D103" i="1"/>
  <c r="A106" i="1"/>
  <c r="C106" i="1" s="1"/>
  <c r="B105" i="1"/>
  <c r="F105" i="1"/>
  <c r="E105" i="1"/>
  <c r="G107" i="2" l="1"/>
  <c r="H107" i="2" s="1"/>
  <c r="D107" i="2" s="1"/>
  <c r="F108" i="2"/>
  <c r="A109" i="2"/>
  <c r="E108" i="2"/>
  <c r="G108" i="2" s="1"/>
  <c r="C108" i="2"/>
  <c r="B108" i="2"/>
  <c r="G105" i="1"/>
  <c r="H105" i="1" s="1"/>
  <c r="D104" i="1"/>
  <c r="A107" i="1"/>
  <c r="C107" i="1" s="1"/>
  <c r="B106" i="1"/>
  <c r="F106" i="1"/>
  <c r="E106" i="1"/>
  <c r="H108" i="2" l="1"/>
  <c r="D108" i="2" s="1"/>
  <c r="F109" i="2"/>
  <c r="A110" i="2"/>
  <c r="E109" i="2"/>
  <c r="G109" i="2" s="1"/>
  <c r="C109" i="2"/>
  <c r="B109" i="2"/>
  <c r="G106" i="1"/>
  <c r="H106" i="1" s="1"/>
  <c r="D105" i="1"/>
  <c r="A108" i="1"/>
  <c r="C108" i="1" s="1"/>
  <c r="B107" i="1"/>
  <c r="F107" i="1"/>
  <c r="E107" i="1"/>
  <c r="H109" i="2" l="1"/>
  <c r="D109" i="2" s="1"/>
  <c r="F110" i="2"/>
  <c r="A111" i="2"/>
  <c r="E110" i="2"/>
  <c r="C110" i="2"/>
  <c r="B110" i="2"/>
  <c r="G107" i="1"/>
  <c r="H107" i="1" s="1"/>
  <c r="D106" i="1"/>
  <c r="A109" i="1"/>
  <c r="C109" i="1" s="1"/>
  <c r="B108" i="1"/>
  <c r="F108" i="1"/>
  <c r="E108" i="1"/>
  <c r="G110" i="2" l="1"/>
  <c r="H110" i="2"/>
  <c r="D110" i="2" s="1"/>
  <c r="F111" i="2"/>
  <c r="A112" i="2"/>
  <c r="E111" i="2"/>
  <c r="C111" i="2"/>
  <c r="B111" i="2"/>
  <c r="G108" i="1"/>
  <c r="H108" i="1" s="1"/>
  <c r="D107" i="1"/>
  <c r="A110" i="1"/>
  <c r="C110" i="1" s="1"/>
  <c r="B109" i="1"/>
  <c r="F109" i="1"/>
  <c r="E109" i="1"/>
  <c r="G111" i="2" l="1"/>
  <c r="H111" i="2" s="1"/>
  <c r="D111" i="2" s="1"/>
  <c r="F112" i="2"/>
  <c r="A113" i="2"/>
  <c r="E112" i="2"/>
  <c r="G112" i="2" s="1"/>
  <c r="C112" i="2"/>
  <c r="B112" i="2"/>
  <c r="G109" i="1"/>
  <c r="H109" i="1" s="1"/>
  <c r="D108" i="1"/>
  <c r="A111" i="1"/>
  <c r="C111" i="1" s="1"/>
  <c r="B110" i="1"/>
  <c r="F110" i="1"/>
  <c r="E110" i="1"/>
  <c r="H112" i="2" l="1"/>
  <c r="D112" i="2" s="1"/>
  <c r="F113" i="2"/>
  <c r="A114" i="2"/>
  <c r="E113" i="2"/>
  <c r="G113" i="2" s="1"/>
  <c r="C113" i="2"/>
  <c r="B113" i="2"/>
  <c r="G110" i="1"/>
  <c r="H110" i="1" s="1"/>
  <c r="D109" i="1"/>
  <c r="A112" i="1"/>
  <c r="C112" i="1" s="1"/>
  <c r="B111" i="1"/>
  <c r="F111" i="1"/>
  <c r="E111" i="1"/>
  <c r="H113" i="2" l="1"/>
  <c r="D113" i="2" s="1"/>
  <c r="F114" i="2"/>
  <c r="A115" i="2"/>
  <c r="E114" i="2"/>
  <c r="C114" i="2"/>
  <c r="B114" i="2"/>
  <c r="G111" i="1"/>
  <c r="H111" i="1" s="1"/>
  <c r="D110" i="1"/>
  <c r="A113" i="1"/>
  <c r="C113" i="1" s="1"/>
  <c r="B112" i="1"/>
  <c r="F112" i="1"/>
  <c r="E112" i="1"/>
  <c r="G114" i="2" l="1"/>
  <c r="H114" i="2"/>
  <c r="D114" i="2" s="1"/>
  <c r="F115" i="2"/>
  <c r="A116" i="2"/>
  <c r="E115" i="2"/>
  <c r="C115" i="2"/>
  <c r="B115" i="2"/>
  <c r="G112" i="1"/>
  <c r="H112" i="1" s="1"/>
  <c r="D111" i="1"/>
  <c r="A114" i="1"/>
  <c r="C114" i="1" s="1"/>
  <c r="B113" i="1"/>
  <c r="F113" i="1"/>
  <c r="E113" i="1"/>
  <c r="G115" i="2" l="1"/>
  <c r="H115" i="2" s="1"/>
  <c r="D115" i="2" s="1"/>
  <c r="F116" i="2"/>
  <c r="A117" i="2"/>
  <c r="E116" i="2"/>
  <c r="G116" i="2" s="1"/>
  <c r="C116" i="2"/>
  <c r="B116" i="2"/>
  <c r="G113" i="1"/>
  <c r="H113" i="1" s="1"/>
  <c r="D112" i="1"/>
  <c r="A115" i="1"/>
  <c r="C115" i="1" s="1"/>
  <c r="B114" i="1"/>
  <c r="F114" i="1"/>
  <c r="E114" i="1"/>
  <c r="H116" i="2" l="1"/>
  <c r="D116" i="2" s="1"/>
  <c r="F117" i="2"/>
  <c r="A118" i="2"/>
  <c r="E117" i="2"/>
  <c r="C117" i="2"/>
  <c r="B117" i="2"/>
  <c r="G114" i="1"/>
  <c r="H114" i="1" s="1"/>
  <c r="D113" i="1"/>
  <c r="A116" i="1"/>
  <c r="C116" i="1" s="1"/>
  <c r="B115" i="1"/>
  <c r="F115" i="1"/>
  <c r="E115" i="1"/>
  <c r="G117" i="2" l="1"/>
  <c r="H117" i="2" s="1"/>
  <c r="D117" i="2" s="1"/>
  <c r="F118" i="2"/>
  <c r="A119" i="2"/>
  <c r="E118" i="2"/>
  <c r="G118" i="2" s="1"/>
  <c r="C118" i="2"/>
  <c r="B118" i="2"/>
  <c r="G115" i="1"/>
  <c r="H115" i="1" s="1"/>
  <c r="D114" i="1"/>
  <c r="A117" i="1"/>
  <c r="C117" i="1" s="1"/>
  <c r="B116" i="1"/>
  <c r="F116" i="1"/>
  <c r="E116" i="1"/>
  <c r="H118" i="2" l="1"/>
  <c r="D118" i="2" s="1"/>
  <c r="F119" i="2"/>
  <c r="A120" i="2"/>
  <c r="E119" i="2"/>
  <c r="C119" i="2"/>
  <c r="B119" i="2"/>
  <c r="G116" i="1"/>
  <c r="H116" i="1" s="1"/>
  <c r="D115" i="1"/>
  <c r="A118" i="1"/>
  <c r="C118" i="1" s="1"/>
  <c r="B117" i="1"/>
  <c r="F117" i="1"/>
  <c r="E117" i="1"/>
  <c r="G119" i="2" l="1"/>
  <c r="H119" i="2" s="1"/>
  <c r="D119" i="2" s="1"/>
  <c r="F120" i="2"/>
  <c r="A121" i="2"/>
  <c r="E120" i="2"/>
  <c r="G120" i="2" s="1"/>
  <c r="C120" i="2"/>
  <c r="B120" i="2"/>
  <c r="G117" i="1"/>
  <c r="H117" i="1" s="1"/>
  <c r="D116" i="1"/>
  <c r="A119" i="1"/>
  <c r="C119" i="1" s="1"/>
  <c r="B118" i="1"/>
  <c r="F118" i="1"/>
  <c r="E118" i="1"/>
  <c r="H120" i="2" l="1"/>
  <c r="D120" i="2" s="1"/>
  <c r="F121" i="2"/>
  <c r="A122" i="2"/>
  <c r="E121" i="2"/>
  <c r="C121" i="2"/>
  <c r="B121" i="2"/>
  <c r="G118" i="1"/>
  <c r="H118" i="1" s="1"/>
  <c r="D117" i="1"/>
  <c r="A120" i="1"/>
  <c r="C120" i="1" s="1"/>
  <c r="B119" i="1"/>
  <c r="F119" i="1"/>
  <c r="E119" i="1"/>
  <c r="G121" i="2" l="1"/>
  <c r="H121" i="2" s="1"/>
  <c r="D121" i="2" s="1"/>
  <c r="F122" i="2"/>
  <c r="A123" i="2"/>
  <c r="E122" i="2"/>
  <c r="G122" i="2" s="1"/>
  <c r="C122" i="2"/>
  <c r="B122" i="2"/>
  <c r="G119" i="1"/>
  <c r="H119" i="1" s="1"/>
  <c r="D118" i="1"/>
  <c r="A121" i="1"/>
  <c r="C121" i="1" s="1"/>
  <c r="B120" i="1"/>
  <c r="F120" i="1"/>
  <c r="E120" i="1"/>
  <c r="H122" i="2" l="1"/>
  <c r="D122" i="2" s="1"/>
  <c r="F123" i="2"/>
  <c r="A124" i="2"/>
  <c r="E123" i="2"/>
  <c r="C123" i="2"/>
  <c r="B123" i="2"/>
  <c r="G120" i="1"/>
  <c r="H120" i="1" s="1"/>
  <c r="D119" i="1"/>
  <c r="A122" i="1"/>
  <c r="C122" i="1" s="1"/>
  <c r="B121" i="1"/>
  <c r="F121" i="1"/>
  <c r="E121" i="1"/>
  <c r="G123" i="2" l="1"/>
  <c r="H123" i="2"/>
  <c r="D123" i="2" s="1"/>
  <c r="F124" i="2"/>
  <c r="A125" i="2"/>
  <c r="E124" i="2"/>
  <c r="C124" i="2"/>
  <c r="B124" i="2"/>
  <c r="G121" i="1"/>
  <c r="H121" i="1" s="1"/>
  <c r="D120" i="1"/>
  <c r="A123" i="1"/>
  <c r="C123" i="1" s="1"/>
  <c r="B122" i="1"/>
  <c r="F122" i="1"/>
  <c r="E122" i="1"/>
  <c r="G124" i="2" l="1"/>
  <c r="H124" i="2"/>
  <c r="D124" i="2" s="1"/>
  <c r="F125" i="2"/>
  <c r="A126" i="2"/>
  <c r="E125" i="2"/>
  <c r="C125" i="2"/>
  <c r="B125" i="2"/>
  <c r="G122" i="1"/>
  <c r="H122" i="1" s="1"/>
  <c r="D121" i="1"/>
  <c r="A124" i="1"/>
  <c r="C124" i="1" s="1"/>
  <c r="B123" i="1"/>
  <c r="F123" i="1"/>
  <c r="E123" i="1"/>
  <c r="G125" i="2" l="1"/>
  <c r="H125" i="2"/>
  <c r="D125" i="2" s="1"/>
  <c r="F126" i="2"/>
  <c r="A127" i="2"/>
  <c r="E126" i="2"/>
  <c r="C126" i="2"/>
  <c r="B126" i="2"/>
  <c r="G123" i="1"/>
  <c r="H123" i="1" s="1"/>
  <c r="D122" i="1"/>
  <c r="A125" i="1"/>
  <c r="C125" i="1" s="1"/>
  <c r="B124" i="1"/>
  <c r="F124" i="1"/>
  <c r="E124" i="1"/>
  <c r="G126" i="2" l="1"/>
  <c r="H126" i="2" s="1"/>
  <c r="D126" i="2" s="1"/>
  <c r="F127" i="2"/>
  <c r="A128" i="2"/>
  <c r="E127" i="2"/>
  <c r="G127" i="2" s="1"/>
  <c r="C127" i="2"/>
  <c r="B127" i="2"/>
  <c r="G124" i="1"/>
  <c r="H124" i="1" s="1"/>
  <c r="D123" i="1"/>
  <c r="A126" i="1"/>
  <c r="C126" i="1" s="1"/>
  <c r="B125" i="1"/>
  <c r="F125" i="1"/>
  <c r="E125" i="1"/>
  <c r="H127" i="2" l="1"/>
  <c r="D127" i="2" s="1"/>
  <c r="F128" i="2"/>
  <c r="A129" i="2"/>
  <c r="E128" i="2"/>
  <c r="C128" i="2"/>
  <c r="B128" i="2"/>
  <c r="G125" i="1"/>
  <c r="H125" i="1" s="1"/>
  <c r="D124" i="1"/>
  <c r="A127" i="1"/>
  <c r="C127" i="1" s="1"/>
  <c r="B126" i="1"/>
  <c r="F126" i="1"/>
  <c r="E126" i="1"/>
  <c r="G128" i="2" l="1"/>
  <c r="H128" i="2"/>
  <c r="D128" i="2" s="1"/>
  <c r="F129" i="2"/>
  <c r="A130" i="2"/>
  <c r="E129" i="2"/>
  <c r="C129" i="2"/>
  <c r="B129" i="2"/>
  <c r="G126" i="1"/>
  <c r="H126" i="1" s="1"/>
  <c r="D125" i="1"/>
  <c r="A128" i="1"/>
  <c r="C128" i="1" s="1"/>
  <c r="B127" i="1"/>
  <c r="F127" i="1"/>
  <c r="E127" i="1"/>
  <c r="G129" i="2" l="1"/>
  <c r="H129" i="2"/>
  <c r="D129" i="2" s="1"/>
  <c r="F130" i="2"/>
  <c r="A131" i="2"/>
  <c r="E130" i="2"/>
  <c r="C130" i="2"/>
  <c r="B130" i="2"/>
  <c r="G127" i="1"/>
  <c r="H127" i="1" s="1"/>
  <c r="D126" i="1"/>
  <c r="A129" i="1"/>
  <c r="C129" i="1" s="1"/>
  <c r="B128" i="1"/>
  <c r="F128" i="1"/>
  <c r="E128" i="1"/>
  <c r="G130" i="2" l="1"/>
  <c r="H130" i="2" s="1"/>
  <c r="D130" i="2" s="1"/>
  <c r="F131" i="2"/>
  <c r="A132" i="2"/>
  <c r="E131" i="2"/>
  <c r="G131" i="2" s="1"/>
  <c r="C131" i="2"/>
  <c r="B131" i="2"/>
  <c r="G128" i="1"/>
  <c r="H128" i="1" s="1"/>
  <c r="D127" i="1"/>
  <c r="A130" i="1"/>
  <c r="C130" i="1" s="1"/>
  <c r="B129" i="1"/>
  <c r="F129" i="1"/>
  <c r="E129" i="1"/>
  <c r="H131" i="2" l="1"/>
  <c r="D131" i="2" s="1"/>
  <c r="F132" i="2"/>
  <c r="A133" i="2"/>
  <c r="E132" i="2"/>
  <c r="G132" i="2" s="1"/>
  <c r="C132" i="2"/>
  <c r="B132" i="2"/>
  <c r="G129" i="1"/>
  <c r="H129" i="1" s="1"/>
  <c r="D128" i="1"/>
  <c r="A131" i="1"/>
  <c r="C131" i="1" s="1"/>
  <c r="B130" i="1"/>
  <c r="F130" i="1"/>
  <c r="E130" i="1"/>
  <c r="H132" i="2" l="1"/>
  <c r="D132" i="2" s="1"/>
  <c r="F133" i="2"/>
  <c r="A134" i="2"/>
  <c r="E133" i="2"/>
  <c r="G133" i="2" s="1"/>
  <c r="C133" i="2"/>
  <c r="B133" i="2"/>
  <c r="G130" i="1"/>
  <c r="H130" i="1" s="1"/>
  <c r="D129" i="1"/>
  <c r="A132" i="1"/>
  <c r="C132" i="1" s="1"/>
  <c r="B131" i="1"/>
  <c r="F131" i="1"/>
  <c r="E131" i="1"/>
  <c r="H133" i="2" l="1"/>
  <c r="D133" i="2" s="1"/>
  <c r="F134" i="2"/>
  <c r="A135" i="2"/>
  <c r="E134" i="2"/>
  <c r="G134" i="2" s="1"/>
  <c r="C134" i="2"/>
  <c r="B134" i="2"/>
  <c r="G131" i="1"/>
  <c r="H131" i="1" s="1"/>
  <c r="D130" i="1"/>
  <c r="A133" i="1"/>
  <c r="C133" i="1" s="1"/>
  <c r="B132" i="1"/>
  <c r="F132" i="1"/>
  <c r="E132" i="1"/>
  <c r="H134" i="2" l="1"/>
  <c r="D134" i="2" s="1"/>
  <c r="F135" i="2"/>
  <c r="A136" i="2"/>
  <c r="E135" i="2"/>
  <c r="C135" i="2"/>
  <c r="B135" i="2"/>
  <c r="G132" i="1"/>
  <c r="H132" i="1" s="1"/>
  <c r="D131" i="1"/>
  <c r="A134" i="1"/>
  <c r="C134" i="1" s="1"/>
  <c r="B133" i="1"/>
  <c r="F133" i="1"/>
  <c r="E133" i="1"/>
  <c r="G135" i="2" l="1"/>
  <c r="H135" i="2" s="1"/>
  <c r="D135" i="2" s="1"/>
  <c r="F136" i="2"/>
  <c r="A137" i="2"/>
  <c r="E136" i="2"/>
  <c r="G136" i="2" s="1"/>
  <c r="C136" i="2"/>
  <c r="B136" i="2"/>
  <c r="G133" i="1"/>
  <c r="H133" i="1" s="1"/>
  <c r="D132" i="1"/>
  <c r="A135" i="1"/>
  <c r="C135" i="1" s="1"/>
  <c r="B134" i="1"/>
  <c r="F134" i="1"/>
  <c r="E134" i="1"/>
  <c r="H136" i="2" l="1"/>
  <c r="D136" i="2" s="1"/>
  <c r="F137" i="2"/>
  <c r="A138" i="2"/>
  <c r="E137" i="2"/>
  <c r="G137" i="2" s="1"/>
  <c r="C137" i="2"/>
  <c r="B137" i="2"/>
  <c r="G134" i="1"/>
  <c r="H134" i="1" s="1"/>
  <c r="D133" i="1"/>
  <c r="A136" i="1"/>
  <c r="C136" i="1" s="1"/>
  <c r="B135" i="1"/>
  <c r="F135" i="1"/>
  <c r="E135" i="1"/>
  <c r="H137" i="2" l="1"/>
  <c r="D137" i="2" s="1"/>
  <c r="F138" i="2"/>
  <c r="A139" i="2"/>
  <c r="E138" i="2"/>
  <c r="G138" i="2" s="1"/>
  <c r="C138" i="2"/>
  <c r="B138" i="2"/>
  <c r="G135" i="1"/>
  <c r="H135" i="1" s="1"/>
  <c r="D134" i="1"/>
  <c r="A137" i="1"/>
  <c r="C137" i="1" s="1"/>
  <c r="B136" i="1"/>
  <c r="F136" i="1"/>
  <c r="E136" i="1"/>
  <c r="H138" i="2" l="1"/>
  <c r="D138" i="2" s="1"/>
  <c r="F139" i="2"/>
  <c r="A140" i="2"/>
  <c r="E139" i="2"/>
  <c r="C139" i="2"/>
  <c r="B139" i="2"/>
  <c r="G136" i="1"/>
  <c r="H136" i="1" s="1"/>
  <c r="D135" i="1"/>
  <c r="A138" i="1"/>
  <c r="C138" i="1" s="1"/>
  <c r="B137" i="1"/>
  <c r="F137" i="1"/>
  <c r="E137" i="1"/>
  <c r="G139" i="2" l="1"/>
  <c r="H139" i="2" s="1"/>
  <c r="D139" i="2" s="1"/>
  <c r="F140" i="2"/>
  <c r="A141" i="2"/>
  <c r="E140" i="2"/>
  <c r="G140" i="2" s="1"/>
  <c r="C140" i="2"/>
  <c r="B140" i="2"/>
  <c r="G137" i="1"/>
  <c r="H137" i="1" s="1"/>
  <c r="D136" i="1"/>
  <c r="A139" i="1"/>
  <c r="C139" i="1" s="1"/>
  <c r="B138" i="1"/>
  <c r="F138" i="1"/>
  <c r="E138" i="1"/>
  <c r="H140" i="2" l="1"/>
  <c r="D140" i="2" s="1"/>
  <c r="F141" i="2"/>
  <c r="A142" i="2"/>
  <c r="E141" i="2"/>
  <c r="C141" i="2"/>
  <c r="B141" i="2"/>
  <c r="G138" i="1"/>
  <c r="H138" i="1" s="1"/>
  <c r="D137" i="1"/>
  <c r="A140" i="1"/>
  <c r="C140" i="1" s="1"/>
  <c r="B139" i="1"/>
  <c r="F139" i="1"/>
  <c r="E139" i="1"/>
  <c r="G141" i="2" l="1"/>
  <c r="H141" i="2"/>
  <c r="D141" i="2" s="1"/>
  <c r="F142" i="2"/>
  <c r="A143" i="2"/>
  <c r="E142" i="2"/>
  <c r="C142" i="2"/>
  <c r="B142" i="2"/>
  <c r="G139" i="1"/>
  <c r="H139" i="1" s="1"/>
  <c r="D138" i="1"/>
  <c r="A141" i="1"/>
  <c r="C141" i="1" s="1"/>
  <c r="B140" i="1"/>
  <c r="F140" i="1"/>
  <c r="E140" i="1"/>
  <c r="G142" i="2" l="1"/>
  <c r="H142" i="2"/>
  <c r="D142" i="2" s="1"/>
  <c r="F143" i="2"/>
  <c r="A144" i="2"/>
  <c r="E143" i="2"/>
  <c r="C143" i="2"/>
  <c r="B143" i="2"/>
  <c r="G140" i="1"/>
  <c r="H140" i="1" s="1"/>
  <c r="D139" i="1"/>
  <c r="A142" i="1"/>
  <c r="C142" i="1" s="1"/>
  <c r="B141" i="1"/>
  <c r="F141" i="1"/>
  <c r="E141" i="1"/>
  <c r="G143" i="2" l="1"/>
  <c r="H143" i="2" s="1"/>
  <c r="D143" i="2" s="1"/>
  <c r="F144" i="2"/>
  <c r="A145" i="2"/>
  <c r="E144" i="2"/>
  <c r="G144" i="2" s="1"/>
  <c r="C144" i="2"/>
  <c r="B144" i="2"/>
  <c r="G141" i="1"/>
  <c r="H141" i="1" s="1"/>
  <c r="D140" i="1"/>
  <c r="A143" i="1"/>
  <c r="C143" i="1" s="1"/>
  <c r="B142" i="1"/>
  <c r="F142" i="1"/>
  <c r="E142" i="1"/>
  <c r="H144" i="2" l="1"/>
  <c r="D144" i="2" s="1"/>
  <c r="F145" i="2"/>
  <c r="A146" i="2"/>
  <c r="E145" i="2"/>
  <c r="G145" i="2" s="1"/>
  <c r="C145" i="2"/>
  <c r="B145" i="2"/>
  <c r="G142" i="1"/>
  <c r="H142" i="1" s="1"/>
  <c r="D141" i="1"/>
  <c r="A144" i="1"/>
  <c r="C144" i="1" s="1"/>
  <c r="B143" i="1"/>
  <c r="F143" i="1"/>
  <c r="E143" i="1"/>
  <c r="H145" i="2" l="1"/>
  <c r="D145" i="2" s="1"/>
  <c r="F146" i="2"/>
  <c r="A147" i="2"/>
  <c r="E146" i="2"/>
  <c r="G146" i="2" s="1"/>
  <c r="C146" i="2"/>
  <c r="B146" i="2"/>
  <c r="G143" i="1"/>
  <c r="H143" i="1" s="1"/>
  <c r="D142" i="1"/>
  <c r="A145" i="1"/>
  <c r="C145" i="1" s="1"/>
  <c r="B144" i="1"/>
  <c r="F144" i="1"/>
  <c r="E144" i="1"/>
  <c r="H146" i="2" l="1"/>
  <c r="D146" i="2" s="1"/>
  <c r="F147" i="2"/>
  <c r="A148" i="2"/>
  <c r="E147" i="2"/>
  <c r="G147" i="2" s="1"/>
  <c r="C147" i="2"/>
  <c r="B147" i="2"/>
  <c r="G144" i="1"/>
  <c r="H144" i="1" s="1"/>
  <c r="D143" i="1"/>
  <c r="A146" i="1"/>
  <c r="C146" i="1" s="1"/>
  <c r="B145" i="1"/>
  <c r="F145" i="1"/>
  <c r="E145" i="1"/>
  <c r="H147" i="2" l="1"/>
  <c r="D147" i="2" s="1"/>
  <c r="F148" i="2"/>
  <c r="A149" i="2"/>
  <c r="E148" i="2"/>
  <c r="C148" i="2"/>
  <c r="B148" i="2"/>
  <c r="G145" i="1"/>
  <c r="H145" i="1" s="1"/>
  <c r="D144" i="1"/>
  <c r="A147" i="1"/>
  <c r="C147" i="1" s="1"/>
  <c r="B146" i="1"/>
  <c r="F146" i="1"/>
  <c r="E146" i="1"/>
  <c r="G148" i="2" l="1"/>
  <c r="H148" i="2" s="1"/>
  <c r="D148" i="2" s="1"/>
  <c r="F149" i="2"/>
  <c r="A150" i="2"/>
  <c r="E149" i="2"/>
  <c r="G149" i="2" s="1"/>
  <c r="C149" i="2"/>
  <c r="B149" i="2"/>
  <c r="G146" i="1"/>
  <c r="H146" i="1" s="1"/>
  <c r="D145" i="1"/>
  <c r="A148" i="1"/>
  <c r="C148" i="1" s="1"/>
  <c r="B147" i="1"/>
  <c r="F147" i="1"/>
  <c r="E147" i="1"/>
  <c r="H149" i="2" l="1"/>
  <c r="D149" i="2" s="1"/>
  <c r="F150" i="2"/>
  <c r="A151" i="2"/>
  <c r="E150" i="2"/>
  <c r="G150" i="2" s="1"/>
  <c r="C150" i="2"/>
  <c r="B150" i="2"/>
  <c r="G147" i="1"/>
  <c r="H147" i="1" s="1"/>
  <c r="D146" i="1"/>
  <c r="A149" i="1"/>
  <c r="C149" i="1" s="1"/>
  <c r="B148" i="1"/>
  <c r="F148" i="1"/>
  <c r="E148" i="1"/>
  <c r="H150" i="2" l="1"/>
  <c r="D150" i="2" s="1"/>
  <c r="F151" i="2"/>
  <c r="A152" i="2"/>
  <c r="E151" i="2"/>
  <c r="C151" i="2"/>
  <c r="B151" i="2"/>
  <c r="G148" i="1"/>
  <c r="H148" i="1" s="1"/>
  <c r="D147" i="1"/>
  <c r="A150" i="1"/>
  <c r="C150" i="1" s="1"/>
  <c r="B149" i="1"/>
  <c r="F149" i="1"/>
  <c r="E149" i="1"/>
  <c r="G151" i="2" l="1"/>
  <c r="H151" i="2" s="1"/>
  <c r="D151" i="2" s="1"/>
  <c r="F152" i="2"/>
  <c r="A153" i="2"/>
  <c r="E152" i="2"/>
  <c r="C152" i="2"/>
  <c r="B152" i="2"/>
  <c r="G149" i="1"/>
  <c r="H149" i="1" s="1"/>
  <c r="D148" i="1"/>
  <c r="A151" i="1"/>
  <c r="C151" i="1" s="1"/>
  <c r="B150" i="1"/>
  <c r="F150" i="1"/>
  <c r="E150" i="1"/>
  <c r="G152" i="2" l="1"/>
  <c r="H152" i="2"/>
  <c r="D152" i="2" s="1"/>
  <c r="F153" i="2"/>
  <c r="A154" i="2"/>
  <c r="E153" i="2"/>
  <c r="C153" i="2"/>
  <c r="B153" i="2"/>
  <c r="G150" i="1"/>
  <c r="H150" i="1" s="1"/>
  <c r="D149" i="1"/>
  <c r="A152" i="1"/>
  <c r="C152" i="1" s="1"/>
  <c r="B151" i="1"/>
  <c r="F151" i="1"/>
  <c r="E151" i="1"/>
  <c r="G153" i="2" l="1"/>
  <c r="H153" i="2" s="1"/>
  <c r="D153" i="2" s="1"/>
  <c r="F154" i="2"/>
  <c r="A155" i="2"/>
  <c r="E154" i="2"/>
  <c r="G154" i="2" s="1"/>
  <c r="C154" i="2"/>
  <c r="B154" i="2"/>
  <c r="G151" i="1"/>
  <c r="H151" i="1" s="1"/>
  <c r="D150" i="1"/>
  <c r="A153" i="1"/>
  <c r="C153" i="1" s="1"/>
  <c r="B152" i="1"/>
  <c r="F152" i="1"/>
  <c r="E152" i="1"/>
  <c r="H154" i="2" l="1"/>
  <c r="D154" i="2" s="1"/>
  <c r="F155" i="2"/>
  <c r="A156" i="2"/>
  <c r="E155" i="2"/>
  <c r="C155" i="2"/>
  <c r="B155" i="2"/>
  <c r="G152" i="1"/>
  <c r="H152" i="1" s="1"/>
  <c r="D151" i="1"/>
  <c r="A154" i="1"/>
  <c r="C154" i="1" s="1"/>
  <c r="B153" i="1"/>
  <c r="F153" i="1"/>
  <c r="E153" i="1"/>
  <c r="G155" i="2" l="1"/>
  <c r="H155" i="2"/>
  <c r="D155" i="2" s="1"/>
  <c r="F156" i="2"/>
  <c r="A157" i="2"/>
  <c r="E156" i="2"/>
  <c r="C156" i="2"/>
  <c r="B156" i="2"/>
  <c r="G153" i="1"/>
  <c r="H153" i="1" s="1"/>
  <c r="D152" i="1"/>
  <c r="A155" i="1"/>
  <c r="C155" i="1" s="1"/>
  <c r="B154" i="1"/>
  <c r="F154" i="1"/>
  <c r="E154" i="1"/>
  <c r="G156" i="2" l="1"/>
  <c r="F157" i="2"/>
  <c r="A158" i="2"/>
  <c r="E157" i="2"/>
  <c r="C157" i="2"/>
  <c r="B157" i="2"/>
  <c r="H156" i="2"/>
  <c r="G154" i="1"/>
  <c r="H154" i="1" s="1"/>
  <c r="D153" i="1"/>
  <c r="A156" i="1"/>
  <c r="C156" i="1" s="1"/>
  <c r="B155" i="1"/>
  <c r="F155" i="1"/>
  <c r="E155" i="1"/>
  <c r="G157" i="2" l="1"/>
  <c r="H157" i="2" s="1"/>
  <c r="D157" i="2" s="1"/>
  <c r="F158" i="2"/>
  <c r="A159" i="2"/>
  <c r="E158" i="2"/>
  <c r="G158" i="2" s="1"/>
  <c r="C158" i="2"/>
  <c r="B158" i="2"/>
  <c r="D156" i="2"/>
  <c r="G155" i="1"/>
  <c r="H155" i="1" s="1"/>
  <c r="D154" i="1"/>
  <c r="A157" i="1"/>
  <c r="C157" i="1" s="1"/>
  <c r="B156" i="1"/>
  <c r="F156" i="1"/>
  <c r="E156" i="1"/>
  <c r="H158" i="2" l="1"/>
  <c r="D158" i="2" s="1"/>
  <c r="F159" i="2"/>
  <c r="A160" i="2"/>
  <c r="E159" i="2"/>
  <c r="C159" i="2"/>
  <c r="B159" i="2"/>
  <c r="G156" i="1"/>
  <c r="H156" i="1" s="1"/>
  <c r="D155" i="1"/>
  <c r="A158" i="1"/>
  <c r="C158" i="1" s="1"/>
  <c r="B157" i="1"/>
  <c r="F157" i="1"/>
  <c r="E157" i="1"/>
  <c r="G159" i="2" l="1"/>
  <c r="F160" i="2"/>
  <c r="A161" i="2"/>
  <c r="E160" i="2"/>
  <c r="C160" i="2"/>
  <c r="B160" i="2"/>
  <c r="H159" i="2"/>
  <c r="G157" i="1"/>
  <c r="H157" i="1" s="1"/>
  <c r="D156" i="1"/>
  <c r="A159" i="1"/>
  <c r="C159" i="1" s="1"/>
  <c r="B158" i="1"/>
  <c r="F158" i="1"/>
  <c r="E158" i="1"/>
  <c r="G160" i="2" l="1"/>
  <c r="H160" i="2"/>
  <c r="D160" i="2" s="1"/>
  <c r="F161" i="2"/>
  <c r="A162" i="2"/>
  <c r="E161" i="2"/>
  <c r="C161" i="2"/>
  <c r="B161" i="2"/>
  <c r="D159" i="2"/>
  <c r="G158" i="1"/>
  <c r="H158" i="1" s="1"/>
  <c r="D157" i="1"/>
  <c r="A160" i="1"/>
  <c r="C160" i="1" s="1"/>
  <c r="B159" i="1"/>
  <c r="F159" i="1"/>
  <c r="E159" i="1"/>
  <c r="G161" i="2" l="1"/>
  <c r="H161" i="2"/>
  <c r="D161" i="2" s="1"/>
  <c r="F162" i="2"/>
  <c r="A163" i="2"/>
  <c r="E162" i="2"/>
  <c r="G162" i="2" s="1"/>
  <c r="C162" i="2"/>
  <c r="B162" i="2"/>
  <c r="G159" i="1"/>
  <c r="H159" i="1" s="1"/>
  <c r="D158" i="1"/>
  <c r="A161" i="1"/>
  <c r="C161" i="1" s="1"/>
  <c r="B160" i="1"/>
  <c r="F160" i="1"/>
  <c r="E160" i="1"/>
  <c r="H162" i="2" l="1"/>
  <c r="D162" i="2" s="1"/>
  <c r="F163" i="2"/>
  <c r="A164" i="2"/>
  <c r="E163" i="2"/>
  <c r="C163" i="2"/>
  <c r="B163" i="2"/>
  <c r="G160" i="1"/>
  <c r="H160" i="1" s="1"/>
  <c r="D159" i="1"/>
  <c r="A162" i="1"/>
  <c r="C162" i="1" s="1"/>
  <c r="B161" i="1"/>
  <c r="F161" i="1"/>
  <c r="E161" i="1"/>
  <c r="G163" i="2" l="1"/>
  <c r="H163" i="2"/>
  <c r="D163" i="2" s="1"/>
  <c r="F164" i="2"/>
  <c r="A165" i="2"/>
  <c r="E164" i="2"/>
  <c r="C164" i="2"/>
  <c r="B164" i="2"/>
  <c r="D160" i="1"/>
  <c r="G161" i="1"/>
  <c r="H161" i="1" s="1"/>
  <c r="A163" i="1"/>
  <c r="C163" i="1" s="1"/>
  <c r="B162" i="1"/>
  <c r="F162" i="1"/>
  <c r="E162" i="1"/>
  <c r="G164" i="2" l="1"/>
  <c r="H164" i="2"/>
  <c r="D164" i="2" s="1"/>
  <c r="F165" i="2"/>
  <c r="A166" i="2"/>
  <c r="E165" i="2"/>
  <c r="C165" i="2"/>
  <c r="B165" i="2"/>
  <c r="G162" i="1"/>
  <c r="H162" i="1" s="1"/>
  <c r="D161" i="1"/>
  <c r="A164" i="1"/>
  <c r="C164" i="1" s="1"/>
  <c r="B163" i="1"/>
  <c r="F163" i="1"/>
  <c r="E163" i="1"/>
  <c r="G165" i="2" l="1"/>
  <c r="H165" i="2"/>
  <c r="D165" i="2" s="1"/>
  <c r="F166" i="2"/>
  <c r="A167" i="2"/>
  <c r="E166" i="2"/>
  <c r="C166" i="2"/>
  <c r="B166" i="2"/>
  <c r="G163" i="1"/>
  <c r="H163" i="1" s="1"/>
  <c r="D162" i="1"/>
  <c r="A165" i="1"/>
  <c r="C165" i="1" s="1"/>
  <c r="B164" i="1"/>
  <c r="F164" i="1"/>
  <c r="E164" i="1"/>
  <c r="G166" i="2" l="1"/>
  <c r="H166" i="2" s="1"/>
  <c r="F167" i="2"/>
  <c r="A168" i="2"/>
  <c r="E167" i="2"/>
  <c r="G167" i="2" s="1"/>
  <c r="C167" i="2"/>
  <c r="B167" i="2"/>
  <c r="G164" i="1"/>
  <c r="H164" i="1" s="1"/>
  <c r="D163" i="1"/>
  <c r="A166" i="1"/>
  <c r="C166" i="1" s="1"/>
  <c r="B165" i="1"/>
  <c r="F165" i="1"/>
  <c r="E165" i="1"/>
  <c r="H167" i="2" l="1"/>
  <c r="D167" i="2" s="1"/>
  <c r="D166" i="2"/>
  <c r="F168" i="2"/>
  <c r="A169" i="2"/>
  <c r="E168" i="2"/>
  <c r="G168" i="2" s="1"/>
  <c r="C168" i="2"/>
  <c r="B168" i="2"/>
  <c r="G165" i="1"/>
  <c r="H165" i="1" s="1"/>
  <c r="D164" i="1"/>
  <c r="A167" i="1"/>
  <c r="C167" i="1" s="1"/>
  <c r="B166" i="1"/>
  <c r="F166" i="1"/>
  <c r="E166" i="1"/>
  <c r="H168" i="2" l="1"/>
  <c r="D168" i="2" s="1"/>
  <c r="F169" i="2"/>
  <c r="A170" i="2"/>
  <c r="E169" i="2"/>
  <c r="G169" i="2" s="1"/>
  <c r="C169" i="2"/>
  <c r="B169" i="2"/>
  <c r="G166" i="1"/>
  <c r="H166" i="1" s="1"/>
  <c r="D165" i="1"/>
  <c r="A168" i="1"/>
  <c r="C168" i="1" s="1"/>
  <c r="B167" i="1"/>
  <c r="F167" i="1"/>
  <c r="E167" i="1"/>
  <c r="H169" i="2" l="1"/>
  <c r="D169" i="2" s="1"/>
  <c r="F170" i="2"/>
  <c r="A171" i="2"/>
  <c r="E170" i="2"/>
  <c r="G170" i="2" s="1"/>
  <c r="C170" i="2"/>
  <c r="B170" i="2"/>
  <c r="D166" i="1"/>
  <c r="G167" i="1"/>
  <c r="H167" i="1" s="1"/>
  <c r="A169" i="1"/>
  <c r="C169" i="1" s="1"/>
  <c r="B168" i="1"/>
  <c r="F168" i="1"/>
  <c r="E168" i="1"/>
  <c r="H170" i="2" l="1"/>
  <c r="D170" i="2" s="1"/>
  <c r="F171" i="2"/>
  <c r="A172" i="2"/>
  <c r="E171" i="2"/>
  <c r="G171" i="2" s="1"/>
  <c r="C171" i="2"/>
  <c r="B171" i="2"/>
  <c r="G168" i="1"/>
  <c r="H168" i="1" s="1"/>
  <c r="D167" i="1"/>
  <c r="A170" i="1"/>
  <c r="C170" i="1" s="1"/>
  <c r="B169" i="1"/>
  <c r="F169" i="1"/>
  <c r="E169" i="1"/>
  <c r="H171" i="2" l="1"/>
  <c r="F172" i="2"/>
  <c r="A173" i="2"/>
  <c r="E172" i="2"/>
  <c r="G172" i="2" s="1"/>
  <c r="C172" i="2"/>
  <c r="B172" i="2"/>
  <c r="G169" i="1"/>
  <c r="H169" i="1" s="1"/>
  <c r="D168" i="1"/>
  <c r="A171" i="1"/>
  <c r="C171" i="1" s="1"/>
  <c r="B170" i="1"/>
  <c r="F170" i="1"/>
  <c r="E170" i="1"/>
  <c r="H172" i="2" l="1"/>
  <c r="D172" i="2" s="1"/>
  <c r="D171" i="2"/>
  <c r="F173" i="2"/>
  <c r="A174" i="2"/>
  <c r="E173" i="2"/>
  <c r="G173" i="2" s="1"/>
  <c r="C173" i="2"/>
  <c r="B173" i="2"/>
  <c r="G170" i="1"/>
  <c r="H170" i="1" s="1"/>
  <c r="D169" i="1"/>
  <c r="A172" i="1"/>
  <c r="C172" i="1" s="1"/>
  <c r="B171" i="1"/>
  <c r="F171" i="1"/>
  <c r="E171" i="1"/>
  <c r="H173" i="2" l="1"/>
  <c r="D173" i="2" s="1"/>
  <c r="F174" i="2"/>
  <c r="A175" i="2"/>
  <c r="E174" i="2"/>
  <c r="G174" i="2" s="1"/>
  <c r="C174" i="2"/>
  <c r="B174" i="2"/>
  <c r="G171" i="1"/>
  <c r="H171" i="1" s="1"/>
  <c r="D170" i="1"/>
  <c r="A173" i="1"/>
  <c r="C173" i="1" s="1"/>
  <c r="B172" i="1"/>
  <c r="F172" i="1"/>
  <c r="E172" i="1"/>
  <c r="H174" i="2" l="1"/>
  <c r="D174" i="2" s="1"/>
  <c r="F175" i="2"/>
  <c r="A176" i="2"/>
  <c r="E175" i="2"/>
  <c r="C175" i="2"/>
  <c r="B175" i="2"/>
  <c r="G172" i="1"/>
  <c r="H172" i="1" s="1"/>
  <c r="D171" i="1"/>
  <c r="A174" i="1"/>
  <c r="C174" i="1" s="1"/>
  <c r="B173" i="1"/>
  <c r="F173" i="1"/>
  <c r="E173" i="1"/>
  <c r="G175" i="2" l="1"/>
  <c r="H175" i="2"/>
  <c r="D175" i="2" s="1"/>
  <c r="F176" i="2"/>
  <c r="A177" i="2"/>
  <c r="E176" i="2"/>
  <c r="C176" i="2"/>
  <c r="B176" i="2"/>
  <c r="G173" i="1"/>
  <c r="H173" i="1" s="1"/>
  <c r="D172" i="1"/>
  <c r="A175" i="1"/>
  <c r="C175" i="1" s="1"/>
  <c r="B174" i="1"/>
  <c r="F174" i="1"/>
  <c r="E174" i="1"/>
  <c r="G176" i="2" l="1"/>
  <c r="H176" i="2" s="1"/>
  <c r="F177" i="2"/>
  <c r="A178" i="2"/>
  <c r="E177" i="2"/>
  <c r="G177" i="2" s="1"/>
  <c r="C177" i="2"/>
  <c r="B177" i="2"/>
  <c r="D173" i="1"/>
  <c r="G174" i="1"/>
  <c r="H174" i="1" s="1"/>
  <c r="A176" i="1"/>
  <c r="C176" i="1" s="1"/>
  <c r="B175" i="1"/>
  <c r="F175" i="1"/>
  <c r="E175" i="1"/>
  <c r="H177" i="2" l="1"/>
  <c r="D177" i="2" s="1"/>
  <c r="F178" i="2"/>
  <c r="A179" i="2"/>
  <c r="E178" i="2"/>
  <c r="C178" i="2"/>
  <c r="B178" i="2"/>
  <c r="D176" i="2"/>
  <c r="G175" i="1"/>
  <c r="H175" i="1" s="1"/>
  <c r="D174" i="1"/>
  <c r="A177" i="1"/>
  <c r="C177" i="1" s="1"/>
  <c r="B176" i="1"/>
  <c r="F176" i="1"/>
  <c r="E176" i="1"/>
  <c r="G178" i="2" l="1"/>
  <c r="H178" i="2" s="1"/>
  <c r="D178" i="2" s="1"/>
  <c r="F179" i="2"/>
  <c r="A180" i="2"/>
  <c r="E179" i="2"/>
  <c r="G179" i="2" s="1"/>
  <c r="C179" i="2"/>
  <c r="B179" i="2"/>
  <c r="G176" i="1"/>
  <c r="H176" i="1" s="1"/>
  <c r="D175" i="1"/>
  <c r="A178" i="1"/>
  <c r="C178" i="1" s="1"/>
  <c r="B177" i="1"/>
  <c r="F177" i="1"/>
  <c r="E177" i="1"/>
  <c r="H179" i="2" l="1"/>
  <c r="D179" i="2" s="1"/>
  <c r="F180" i="2"/>
  <c r="A181" i="2"/>
  <c r="E180" i="2"/>
  <c r="C180" i="2"/>
  <c r="B180" i="2"/>
  <c r="G177" i="1"/>
  <c r="H177" i="1" s="1"/>
  <c r="D176" i="1"/>
  <c r="A179" i="1"/>
  <c r="C179" i="1" s="1"/>
  <c r="B178" i="1"/>
  <c r="F178" i="1"/>
  <c r="E178" i="1"/>
  <c r="G180" i="2" l="1"/>
  <c r="H180" i="2" s="1"/>
  <c r="F181" i="2"/>
  <c r="A182" i="2"/>
  <c r="E181" i="2"/>
  <c r="G181" i="2" s="1"/>
  <c r="C181" i="2"/>
  <c r="B181" i="2"/>
  <c r="G178" i="1"/>
  <c r="H178" i="1" s="1"/>
  <c r="D177" i="1"/>
  <c r="A180" i="1"/>
  <c r="C180" i="1" s="1"/>
  <c r="B179" i="1"/>
  <c r="F179" i="1"/>
  <c r="E179" i="1"/>
  <c r="H181" i="2" l="1"/>
  <c r="D181" i="2" s="1"/>
  <c r="D180" i="2"/>
  <c r="F182" i="2"/>
  <c r="A183" i="2"/>
  <c r="E182" i="2"/>
  <c r="C182" i="2"/>
  <c r="B182" i="2"/>
  <c r="G179" i="1"/>
  <c r="H179" i="1" s="1"/>
  <c r="D178" i="1"/>
  <c r="A181" i="1"/>
  <c r="C181" i="1" s="1"/>
  <c r="B180" i="1"/>
  <c r="F180" i="1"/>
  <c r="E180" i="1"/>
  <c r="G182" i="2" l="1"/>
  <c r="H182" i="2"/>
  <c r="D182" i="2" s="1"/>
  <c r="F183" i="2"/>
  <c r="A184" i="2"/>
  <c r="E183" i="2"/>
  <c r="C183" i="2"/>
  <c r="B183" i="2"/>
  <c r="G180" i="1"/>
  <c r="H180" i="1" s="1"/>
  <c r="D179" i="1"/>
  <c r="A182" i="1"/>
  <c r="C182" i="1" s="1"/>
  <c r="B181" i="1"/>
  <c r="F181" i="1"/>
  <c r="E181" i="1"/>
  <c r="G183" i="2" l="1"/>
  <c r="H183" i="2"/>
  <c r="D183" i="2" s="1"/>
  <c r="F184" i="2"/>
  <c r="A185" i="2"/>
  <c r="E184" i="2"/>
  <c r="C184" i="2"/>
  <c r="B184" i="2"/>
  <c r="G181" i="1"/>
  <c r="H181" i="1" s="1"/>
  <c r="D180" i="1"/>
  <c r="A183" i="1"/>
  <c r="C183" i="1" s="1"/>
  <c r="B182" i="1"/>
  <c r="F182" i="1"/>
  <c r="E182" i="1"/>
  <c r="G184" i="2" l="1"/>
  <c r="H184" i="2" s="1"/>
  <c r="D184" i="2" s="1"/>
  <c r="F185" i="2"/>
  <c r="A186" i="2"/>
  <c r="E185" i="2"/>
  <c r="G185" i="2" s="1"/>
  <c r="C185" i="2"/>
  <c r="B185" i="2"/>
  <c r="G182" i="1"/>
  <c r="H182" i="1" s="1"/>
  <c r="D181" i="1"/>
  <c r="A184" i="1"/>
  <c r="C184" i="1" s="1"/>
  <c r="B183" i="1"/>
  <c r="F183" i="1"/>
  <c r="E183" i="1"/>
  <c r="F186" i="2" l="1"/>
  <c r="A187" i="2"/>
  <c r="E186" i="2"/>
  <c r="G186" i="2" s="1"/>
  <c r="C186" i="2"/>
  <c r="B186" i="2"/>
  <c r="H185" i="2"/>
  <c r="G183" i="1"/>
  <c r="H183" i="1" s="1"/>
  <c r="D182" i="1"/>
  <c r="A185" i="1"/>
  <c r="C185" i="1" s="1"/>
  <c r="B184" i="1"/>
  <c r="F184" i="1"/>
  <c r="E184" i="1"/>
  <c r="H186" i="2" l="1"/>
  <c r="D186" i="2" s="1"/>
  <c r="F187" i="2"/>
  <c r="A188" i="2"/>
  <c r="E187" i="2"/>
  <c r="G187" i="2" s="1"/>
  <c r="C187" i="2"/>
  <c r="B187" i="2"/>
  <c r="D185" i="2"/>
  <c r="G184" i="1"/>
  <c r="H184" i="1" s="1"/>
  <c r="D183" i="1"/>
  <c r="A186" i="1"/>
  <c r="C186" i="1" s="1"/>
  <c r="B185" i="1"/>
  <c r="F185" i="1"/>
  <c r="E185" i="1"/>
  <c r="H187" i="2" l="1"/>
  <c r="D187" i="2" s="1"/>
  <c r="F188" i="2"/>
  <c r="A189" i="2"/>
  <c r="E188" i="2"/>
  <c r="C188" i="2"/>
  <c r="B188" i="2"/>
  <c r="G185" i="1"/>
  <c r="H185" i="1" s="1"/>
  <c r="D184" i="1"/>
  <c r="A187" i="1"/>
  <c r="C187" i="1" s="1"/>
  <c r="B186" i="1"/>
  <c r="F186" i="1"/>
  <c r="E186" i="1"/>
  <c r="G188" i="2" l="1"/>
  <c r="H188" i="2" s="1"/>
  <c r="F189" i="2"/>
  <c r="A190" i="2"/>
  <c r="E189" i="2"/>
  <c r="G189" i="2" s="1"/>
  <c r="C189" i="2"/>
  <c r="B189" i="2"/>
  <c r="G186" i="1"/>
  <c r="H186" i="1" s="1"/>
  <c r="D185" i="1"/>
  <c r="A188" i="1"/>
  <c r="C188" i="1" s="1"/>
  <c r="B187" i="1"/>
  <c r="F187" i="1"/>
  <c r="E187" i="1"/>
  <c r="H189" i="2" l="1"/>
  <c r="D189" i="2" s="1"/>
  <c r="F190" i="2"/>
  <c r="A191" i="2"/>
  <c r="E190" i="2"/>
  <c r="G190" i="2" s="1"/>
  <c r="C190" i="2"/>
  <c r="B190" i="2"/>
  <c r="D188" i="2"/>
  <c r="G187" i="1"/>
  <c r="H187" i="1" s="1"/>
  <c r="D186" i="1"/>
  <c r="A189" i="1"/>
  <c r="C189" i="1" s="1"/>
  <c r="B188" i="1"/>
  <c r="F188" i="1"/>
  <c r="E188" i="1"/>
  <c r="H190" i="2" l="1"/>
  <c r="D190" i="2" s="1"/>
  <c r="F191" i="2"/>
  <c r="A192" i="2"/>
  <c r="E191" i="2"/>
  <c r="C191" i="2"/>
  <c r="B191" i="2"/>
  <c r="G188" i="1"/>
  <c r="H188" i="1" s="1"/>
  <c r="D187" i="1"/>
  <c r="A190" i="1"/>
  <c r="C190" i="1" s="1"/>
  <c r="B189" i="1"/>
  <c r="F189" i="1"/>
  <c r="E189" i="1"/>
  <c r="G191" i="2" l="1"/>
  <c r="H191" i="2" s="1"/>
  <c r="F192" i="2"/>
  <c r="A193" i="2"/>
  <c r="E192" i="2"/>
  <c r="G192" i="2" s="1"/>
  <c r="C192" i="2"/>
  <c r="B192" i="2"/>
  <c r="G189" i="1"/>
  <c r="H189" i="1" s="1"/>
  <c r="D188" i="1"/>
  <c r="A191" i="1"/>
  <c r="C191" i="1" s="1"/>
  <c r="B190" i="1"/>
  <c r="F190" i="1"/>
  <c r="E190" i="1"/>
  <c r="H192" i="2" l="1"/>
  <c r="D192" i="2" s="1"/>
  <c r="F193" i="2"/>
  <c r="A194" i="2"/>
  <c r="E193" i="2"/>
  <c r="C193" i="2"/>
  <c r="B193" i="2"/>
  <c r="D191" i="2"/>
  <c r="G190" i="1"/>
  <c r="H190" i="1" s="1"/>
  <c r="D189" i="1"/>
  <c r="A192" i="1"/>
  <c r="C192" i="1" s="1"/>
  <c r="B191" i="1"/>
  <c r="F191" i="1"/>
  <c r="E191" i="1"/>
  <c r="G193" i="2" l="1"/>
  <c r="H193" i="2" s="1"/>
  <c r="D193" i="2" s="1"/>
  <c r="F194" i="2"/>
  <c r="A195" i="2"/>
  <c r="E194" i="2"/>
  <c r="G194" i="2" s="1"/>
  <c r="C194" i="2"/>
  <c r="B194" i="2"/>
  <c r="G191" i="1"/>
  <c r="H191" i="1" s="1"/>
  <c r="D190" i="1"/>
  <c r="A193" i="1"/>
  <c r="C193" i="1" s="1"/>
  <c r="B192" i="1"/>
  <c r="F192" i="1"/>
  <c r="E192" i="1"/>
  <c r="F195" i="2" l="1"/>
  <c r="A196" i="2"/>
  <c r="E195" i="2"/>
  <c r="G195" i="2" s="1"/>
  <c r="C195" i="2"/>
  <c r="B195" i="2"/>
  <c r="H194" i="2"/>
  <c r="G192" i="1"/>
  <c r="H192" i="1" s="1"/>
  <c r="D191" i="1"/>
  <c r="A194" i="1"/>
  <c r="C194" i="1" s="1"/>
  <c r="B193" i="1"/>
  <c r="F193" i="1"/>
  <c r="E193" i="1"/>
  <c r="H195" i="2" l="1"/>
  <c r="D195" i="2" s="1"/>
  <c r="F196" i="2"/>
  <c r="A197" i="2"/>
  <c r="E196" i="2"/>
  <c r="G196" i="2" s="1"/>
  <c r="C196" i="2"/>
  <c r="B196" i="2"/>
  <c r="D194" i="2"/>
  <c r="G193" i="1"/>
  <c r="H193" i="1" s="1"/>
  <c r="D192" i="1"/>
  <c r="A195" i="1"/>
  <c r="C195" i="1" s="1"/>
  <c r="B194" i="1"/>
  <c r="F194" i="1"/>
  <c r="E194" i="1"/>
  <c r="H196" i="2" l="1"/>
  <c r="D196" i="2" s="1"/>
  <c r="F197" i="2"/>
  <c r="A198" i="2"/>
  <c r="E197" i="2"/>
  <c r="G197" i="2" s="1"/>
  <c r="C197" i="2"/>
  <c r="B197" i="2"/>
  <c r="G194" i="1"/>
  <c r="H194" i="1" s="1"/>
  <c r="D193" i="1"/>
  <c r="A196" i="1"/>
  <c r="C196" i="1" s="1"/>
  <c r="B195" i="1"/>
  <c r="F195" i="1"/>
  <c r="E195" i="1"/>
  <c r="H197" i="2" l="1"/>
  <c r="D197" i="2" s="1"/>
  <c r="F198" i="2"/>
  <c r="A199" i="2"/>
  <c r="E198" i="2"/>
  <c r="G198" i="2" s="1"/>
  <c r="C198" i="2"/>
  <c r="B198" i="2"/>
  <c r="G195" i="1"/>
  <c r="H195" i="1" s="1"/>
  <c r="D194" i="1"/>
  <c r="A197" i="1"/>
  <c r="C197" i="1" s="1"/>
  <c r="B196" i="1"/>
  <c r="F196" i="1"/>
  <c r="E196" i="1"/>
  <c r="H198" i="2" l="1"/>
  <c r="D198" i="2" s="1"/>
  <c r="F199" i="2"/>
  <c r="A200" i="2"/>
  <c r="E199" i="2"/>
  <c r="C199" i="2"/>
  <c r="B199" i="2"/>
  <c r="G196" i="1"/>
  <c r="H196" i="1" s="1"/>
  <c r="D195" i="1"/>
  <c r="A198" i="1"/>
  <c r="C198" i="1" s="1"/>
  <c r="B197" i="1"/>
  <c r="F197" i="1"/>
  <c r="E197" i="1"/>
  <c r="G199" i="2" l="1"/>
  <c r="H199" i="2"/>
  <c r="D199" i="2" s="1"/>
  <c r="F200" i="2"/>
  <c r="A201" i="2"/>
  <c r="E200" i="2"/>
  <c r="C200" i="2"/>
  <c r="B200" i="2"/>
  <c r="G197" i="1"/>
  <c r="H197" i="1" s="1"/>
  <c r="D196" i="1"/>
  <c r="A199" i="1"/>
  <c r="C199" i="1" s="1"/>
  <c r="B198" i="1"/>
  <c r="F198" i="1"/>
  <c r="E198" i="1"/>
  <c r="G200" i="2" l="1"/>
  <c r="F201" i="2"/>
  <c r="A202" i="2"/>
  <c r="E201" i="2"/>
  <c r="C201" i="2"/>
  <c r="B201" i="2"/>
  <c r="H200" i="2"/>
  <c r="G198" i="1"/>
  <c r="H198" i="1" s="1"/>
  <c r="D197" i="1"/>
  <c r="A200" i="1"/>
  <c r="C200" i="1" s="1"/>
  <c r="B199" i="1"/>
  <c r="F199" i="1"/>
  <c r="E199" i="1"/>
  <c r="G201" i="2" l="1"/>
  <c r="H201" i="2" s="1"/>
  <c r="D201" i="2" s="1"/>
  <c r="F202" i="2"/>
  <c r="A203" i="2"/>
  <c r="E202" i="2"/>
  <c r="G202" i="2" s="1"/>
  <c r="C202" i="2"/>
  <c r="B202" i="2"/>
  <c r="D200" i="2"/>
  <c r="G199" i="1"/>
  <c r="H199" i="1" s="1"/>
  <c r="D198" i="1"/>
  <c r="A201" i="1"/>
  <c r="C201" i="1" s="1"/>
  <c r="B200" i="1"/>
  <c r="F200" i="1"/>
  <c r="E200" i="1"/>
  <c r="H202" i="2" l="1"/>
  <c r="F203" i="2"/>
  <c r="A204" i="2"/>
  <c r="E203" i="2"/>
  <c r="C203" i="2"/>
  <c r="B203" i="2"/>
  <c r="G200" i="1"/>
  <c r="H200" i="1" s="1"/>
  <c r="D199" i="1"/>
  <c r="A202" i="1"/>
  <c r="C202" i="1" s="1"/>
  <c r="B201" i="1"/>
  <c r="F201" i="1"/>
  <c r="E201" i="1"/>
  <c r="G203" i="2" l="1"/>
  <c r="H203" i="2"/>
  <c r="D203" i="2" s="1"/>
  <c r="D202" i="2"/>
  <c r="F204" i="2"/>
  <c r="A205" i="2"/>
  <c r="E204" i="2"/>
  <c r="G204" i="2" s="1"/>
  <c r="C204" i="2"/>
  <c r="B204" i="2"/>
  <c r="G201" i="1"/>
  <c r="H201" i="1" s="1"/>
  <c r="D200" i="1"/>
  <c r="A203" i="1"/>
  <c r="C203" i="1" s="1"/>
  <c r="B202" i="1"/>
  <c r="F202" i="1"/>
  <c r="E202" i="1"/>
  <c r="H204" i="2" l="1"/>
  <c r="D204" i="2" s="1"/>
  <c r="F205" i="2"/>
  <c r="A206" i="2"/>
  <c r="E205" i="2"/>
  <c r="G205" i="2" s="1"/>
  <c r="C205" i="2"/>
  <c r="B205" i="2"/>
  <c r="G202" i="1"/>
  <c r="H202" i="1" s="1"/>
  <c r="D201" i="1"/>
  <c r="A204" i="1"/>
  <c r="C204" i="1" s="1"/>
  <c r="B203" i="1"/>
  <c r="F203" i="1"/>
  <c r="E203" i="1"/>
  <c r="H205" i="2" l="1"/>
  <c r="D205" i="2" s="1"/>
  <c r="F206" i="2"/>
  <c r="A207" i="2"/>
  <c r="E206" i="2"/>
  <c r="C206" i="2"/>
  <c r="B206" i="2"/>
  <c r="G203" i="1"/>
  <c r="H203" i="1" s="1"/>
  <c r="D202" i="1"/>
  <c r="A205" i="1"/>
  <c r="C205" i="1" s="1"/>
  <c r="B204" i="1"/>
  <c r="F204" i="1"/>
  <c r="E204" i="1"/>
  <c r="G206" i="2" l="1"/>
  <c r="F207" i="2"/>
  <c r="A208" i="2"/>
  <c r="E207" i="2"/>
  <c r="G207" i="2" s="1"/>
  <c r="C207" i="2"/>
  <c r="B207" i="2"/>
  <c r="H206" i="2"/>
  <c r="G204" i="1"/>
  <c r="H204" i="1" s="1"/>
  <c r="D203" i="1"/>
  <c r="A206" i="1"/>
  <c r="C206" i="1" s="1"/>
  <c r="B205" i="1"/>
  <c r="F205" i="1"/>
  <c r="E205" i="1"/>
  <c r="H207" i="2" l="1"/>
  <c r="D207" i="2" s="1"/>
  <c r="F208" i="2"/>
  <c r="A209" i="2"/>
  <c r="E208" i="2"/>
  <c r="G208" i="2" s="1"/>
  <c r="C208" i="2"/>
  <c r="B208" i="2"/>
  <c r="D206" i="2"/>
  <c r="G205" i="1"/>
  <c r="H205" i="1" s="1"/>
  <c r="D204" i="1"/>
  <c r="A207" i="1"/>
  <c r="C207" i="1" s="1"/>
  <c r="B206" i="1"/>
  <c r="F206" i="1"/>
  <c r="E206" i="1"/>
  <c r="H208" i="2" l="1"/>
  <c r="D208" i="2" s="1"/>
  <c r="F209" i="2"/>
  <c r="A210" i="2"/>
  <c r="E209" i="2"/>
  <c r="G209" i="2" s="1"/>
  <c r="C209" i="2"/>
  <c r="B209" i="2"/>
  <c r="G206" i="1"/>
  <c r="H206" i="1" s="1"/>
  <c r="D205" i="1"/>
  <c r="A208" i="1"/>
  <c r="C208" i="1" s="1"/>
  <c r="B207" i="1"/>
  <c r="F207" i="1"/>
  <c r="E207" i="1"/>
  <c r="F210" i="2" l="1"/>
  <c r="A211" i="2"/>
  <c r="E210" i="2"/>
  <c r="G210" i="2" s="1"/>
  <c r="C210" i="2"/>
  <c r="B210" i="2"/>
  <c r="H209" i="2"/>
  <c r="G207" i="1"/>
  <c r="H207" i="1" s="1"/>
  <c r="D206" i="1"/>
  <c r="A209" i="1"/>
  <c r="C209" i="1" s="1"/>
  <c r="B208" i="1"/>
  <c r="F208" i="1"/>
  <c r="E208" i="1"/>
  <c r="H210" i="2" l="1"/>
  <c r="D210" i="2" s="1"/>
  <c r="F211" i="2"/>
  <c r="A212" i="2"/>
  <c r="E211" i="2"/>
  <c r="G211" i="2" s="1"/>
  <c r="C211" i="2"/>
  <c r="B211" i="2"/>
  <c r="D209" i="2"/>
  <c r="G208" i="1"/>
  <c r="H208" i="1" s="1"/>
  <c r="D207" i="1"/>
  <c r="A210" i="1"/>
  <c r="C210" i="1" s="1"/>
  <c r="B209" i="1"/>
  <c r="F209" i="1"/>
  <c r="E209" i="1"/>
  <c r="H211" i="2" l="1"/>
  <c r="D211" i="2" s="1"/>
  <c r="F212" i="2"/>
  <c r="A213" i="2"/>
  <c r="E212" i="2"/>
  <c r="G212" i="2" s="1"/>
  <c r="C212" i="2"/>
  <c r="B212" i="2"/>
  <c r="G209" i="1"/>
  <c r="H209" i="1" s="1"/>
  <c r="D208" i="1"/>
  <c r="A211" i="1"/>
  <c r="C211" i="1" s="1"/>
  <c r="B210" i="1"/>
  <c r="F210" i="1"/>
  <c r="E210" i="1"/>
  <c r="F213" i="2" l="1"/>
  <c r="A214" i="2"/>
  <c r="E213" i="2"/>
  <c r="G213" i="2" s="1"/>
  <c r="C213" i="2"/>
  <c r="B213" i="2"/>
  <c r="H212" i="2"/>
  <c r="G210" i="1"/>
  <c r="H210" i="1" s="1"/>
  <c r="D209" i="1"/>
  <c r="A212" i="1"/>
  <c r="C212" i="1" s="1"/>
  <c r="B211" i="1"/>
  <c r="F211" i="1"/>
  <c r="E211" i="1"/>
  <c r="H213" i="2" l="1"/>
  <c r="D213" i="2" s="1"/>
  <c r="F214" i="2"/>
  <c r="A215" i="2"/>
  <c r="E214" i="2"/>
  <c r="G214" i="2" s="1"/>
  <c r="C214" i="2"/>
  <c r="B214" i="2"/>
  <c r="D212" i="2"/>
  <c r="G211" i="1"/>
  <c r="H211" i="1" s="1"/>
  <c r="D210" i="1"/>
  <c r="A213" i="1"/>
  <c r="C213" i="1" s="1"/>
  <c r="B212" i="1"/>
  <c r="F212" i="1"/>
  <c r="E212" i="1"/>
  <c r="H214" i="2" l="1"/>
  <c r="D214" i="2" s="1"/>
  <c r="F215" i="2"/>
  <c r="A216" i="2"/>
  <c r="E215" i="2"/>
  <c r="G215" i="2" s="1"/>
  <c r="C215" i="2"/>
  <c r="B215" i="2"/>
  <c r="G212" i="1"/>
  <c r="H212" i="1" s="1"/>
  <c r="D211" i="1"/>
  <c r="A214" i="1"/>
  <c r="C214" i="1" s="1"/>
  <c r="B213" i="1"/>
  <c r="F213" i="1"/>
  <c r="E213" i="1"/>
  <c r="F216" i="2" l="1"/>
  <c r="A217" i="2"/>
  <c r="E216" i="2"/>
  <c r="G216" i="2" s="1"/>
  <c r="C216" i="2"/>
  <c r="B216" i="2"/>
  <c r="H215" i="2"/>
  <c r="G213" i="1"/>
  <c r="H213" i="1" s="1"/>
  <c r="D212" i="1"/>
  <c r="A215" i="1"/>
  <c r="C215" i="1" s="1"/>
  <c r="B214" i="1"/>
  <c r="F214" i="1"/>
  <c r="E214" i="1"/>
  <c r="H216" i="2" l="1"/>
  <c r="D216" i="2" s="1"/>
  <c r="F217" i="2"/>
  <c r="A218" i="2"/>
  <c r="E217" i="2"/>
  <c r="G217" i="2" s="1"/>
  <c r="C217" i="2"/>
  <c r="B217" i="2"/>
  <c r="D215" i="2"/>
  <c r="G214" i="1"/>
  <c r="H214" i="1" s="1"/>
  <c r="D213" i="1"/>
  <c r="A216" i="1"/>
  <c r="C216" i="1" s="1"/>
  <c r="B215" i="1"/>
  <c r="F215" i="1"/>
  <c r="E215" i="1"/>
  <c r="H217" i="2" l="1"/>
  <c r="D217" i="2" s="1"/>
  <c r="F218" i="2"/>
  <c r="A219" i="2"/>
  <c r="E218" i="2"/>
  <c r="G218" i="2" s="1"/>
  <c r="C218" i="2"/>
  <c r="B218" i="2"/>
  <c r="G215" i="1"/>
  <c r="H215" i="1" s="1"/>
  <c r="D214" i="1"/>
  <c r="A217" i="1"/>
  <c r="C217" i="1" s="1"/>
  <c r="B216" i="1"/>
  <c r="F216" i="1"/>
  <c r="E216" i="1"/>
  <c r="F219" i="2" l="1"/>
  <c r="A220" i="2"/>
  <c r="E219" i="2"/>
  <c r="G219" i="2" s="1"/>
  <c r="C219" i="2"/>
  <c r="B219" i="2"/>
  <c r="H218" i="2"/>
  <c r="G216" i="1"/>
  <c r="H216" i="1" s="1"/>
  <c r="D215" i="1"/>
  <c r="A218" i="1"/>
  <c r="C218" i="1" s="1"/>
  <c r="B217" i="1"/>
  <c r="F217" i="1"/>
  <c r="E217" i="1"/>
  <c r="H219" i="2" l="1"/>
  <c r="D219" i="2" s="1"/>
  <c r="F220" i="2"/>
  <c r="A221" i="2"/>
  <c r="E220" i="2"/>
  <c r="G220" i="2" s="1"/>
  <c r="C220" i="2"/>
  <c r="B220" i="2"/>
  <c r="D218" i="2"/>
  <c r="G217" i="1"/>
  <c r="H217" i="1" s="1"/>
  <c r="D216" i="1"/>
  <c r="A219" i="1"/>
  <c r="C219" i="1" s="1"/>
  <c r="B218" i="1"/>
  <c r="F218" i="1"/>
  <c r="E218" i="1"/>
  <c r="H220" i="2" l="1"/>
  <c r="D220" i="2" s="1"/>
  <c r="F221" i="2"/>
  <c r="A222" i="2"/>
  <c r="E221" i="2"/>
  <c r="G221" i="2" s="1"/>
  <c r="C221" i="2"/>
  <c r="B221" i="2"/>
  <c r="G218" i="1"/>
  <c r="H218" i="1" s="1"/>
  <c r="D217" i="1"/>
  <c r="A220" i="1"/>
  <c r="C220" i="1" s="1"/>
  <c r="B219" i="1"/>
  <c r="F219" i="1"/>
  <c r="E219" i="1"/>
  <c r="H221" i="2" l="1"/>
  <c r="D221" i="2" s="1"/>
  <c r="F222" i="2"/>
  <c r="A223" i="2"/>
  <c r="E222" i="2"/>
  <c r="G222" i="2" s="1"/>
  <c r="C222" i="2"/>
  <c r="B222" i="2"/>
  <c r="G219" i="1"/>
  <c r="H219" i="1" s="1"/>
  <c r="D218" i="1"/>
  <c r="A221" i="1"/>
  <c r="C221" i="1" s="1"/>
  <c r="B220" i="1"/>
  <c r="F220" i="1"/>
  <c r="E220" i="1"/>
  <c r="H222" i="2" l="1"/>
  <c r="F223" i="2"/>
  <c r="A224" i="2"/>
  <c r="E223" i="2"/>
  <c r="G223" i="2" s="1"/>
  <c r="C223" i="2"/>
  <c r="B223" i="2"/>
  <c r="G220" i="1"/>
  <c r="H220" i="1" s="1"/>
  <c r="D219" i="1"/>
  <c r="A222" i="1"/>
  <c r="C222" i="1" s="1"/>
  <c r="B221" i="1"/>
  <c r="F221" i="1"/>
  <c r="E221" i="1"/>
  <c r="H223" i="2" l="1"/>
  <c r="D223" i="2" s="1"/>
  <c r="D222" i="2"/>
  <c r="F224" i="2"/>
  <c r="A225" i="2"/>
  <c r="E224" i="2"/>
  <c r="C224" i="2"/>
  <c r="B224" i="2"/>
  <c r="G221" i="1"/>
  <c r="H221" i="1" s="1"/>
  <c r="D220" i="1"/>
  <c r="A223" i="1"/>
  <c r="C223" i="1" s="1"/>
  <c r="B222" i="1"/>
  <c r="F222" i="1"/>
  <c r="E222" i="1"/>
  <c r="G224" i="2" l="1"/>
  <c r="H224" i="2"/>
  <c r="D224" i="2" s="1"/>
  <c r="F225" i="2"/>
  <c r="A226" i="2"/>
  <c r="E225" i="2"/>
  <c r="C225" i="2"/>
  <c r="B225" i="2"/>
  <c r="G222" i="1"/>
  <c r="H222" i="1" s="1"/>
  <c r="D221" i="1"/>
  <c r="A224" i="1"/>
  <c r="C224" i="1" s="1"/>
  <c r="B223" i="1"/>
  <c r="F223" i="1"/>
  <c r="E223" i="1"/>
  <c r="G225" i="2" l="1"/>
  <c r="F226" i="2"/>
  <c r="A227" i="2"/>
  <c r="E226" i="2"/>
  <c r="G226" i="2" s="1"/>
  <c r="C226" i="2"/>
  <c r="B226" i="2"/>
  <c r="H225" i="2"/>
  <c r="G223" i="1"/>
  <c r="H223" i="1" s="1"/>
  <c r="D222" i="1"/>
  <c r="A225" i="1"/>
  <c r="C225" i="1" s="1"/>
  <c r="B224" i="1"/>
  <c r="F224" i="1"/>
  <c r="E224" i="1"/>
  <c r="D225" i="2" l="1"/>
  <c r="F227" i="2"/>
  <c r="A228" i="2"/>
  <c r="E227" i="2"/>
  <c r="G227" i="2" s="1"/>
  <c r="C227" i="2"/>
  <c r="B227" i="2"/>
  <c r="H226" i="2"/>
  <c r="G224" i="1"/>
  <c r="H224" i="1" s="1"/>
  <c r="D223" i="1"/>
  <c r="A226" i="1"/>
  <c r="C226" i="1" s="1"/>
  <c r="B225" i="1"/>
  <c r="F225" i="1"/>
  <c r="E225" i="1"/>
  <c r="H227" i="2" l="1"/>
  <c r="F228" i="2"/>
  <c r="A229" i="2"/>
  <c r="E228" i="2"/>
  <c r="G228" i="2" s="1"/>
  <c r="C228" i="2"/>
  <c r="B228" i="2"/>
  <c r="D226" i="2"/>
  <c r="G225" i="1"/>
  <c r="H225" i="1" s="1"/>
  <c r="D224" i="1"/>
  <c r="A227" i="1"/>
  <c r="C227" i="1" s="1"/>
  <c r="B226" i="1"/>
  <c r="F226" i="1"/>
  <c r="E226" i="1"/>
  <c r="H228" i="2" l="1"/>
  <c r="D227" i="2"/>
  <c r="F229" i="2"/>
  <c r="A230" i="2"/>
  <c r="E229" i="2"/>
  <c r="C229" i="2"/>
  <c r="B229" i="2"/>
  <c r="G226" i="1"/>
  <c r="H226" i="1" s="1"/>
  <c r="D225" i="1"/>
  <c r="A228" i="1"/>
  <c r="C228" i="1" s="1"/>
  <c r="B227" i="1"/>
  <c r="F227" i="1"/>
  <c r="E227" i="1"/>
  <c r="G229" i="2" l="1"/>
  <c r="F230" i="2"/>
  <c r="A231" i="2"/>
  <c r="E230" i="2"/>
  <c r="G230" i="2" s="1"/>
  <c r="C230" i="2"/>
  <c r="B230" i="2"/>
  <c r="H229" i="2"/>
  <c r="D228" i="2"/>
  <c r="G227" i="1"/>
  <c r="H227" i="1" s="1"/>
  <c r="D226" i="1"/>
  <c r="A229" i="1"/>
  <c r="C229" i="1" s="1"/>
  <c r="B228" i="1"/>
  <c r="F228" i="1"/>
  <c r="E228" i="1"/>
  <c r="H230" i="2" l="1"/>
  <c r="D230" i="2" s="1"/>
  <c r="D229" i="2"/>
  <c r="F231" i="2"/>
  <c r="A232" i="2"/>
  <c r="E231" i="2"/>
  <c r="C231" i="2"/>
  <c r="B231" i="2"/>
  <c r="G228" i="1"/>
  <c r="H228" i="1" s="1"/>
  <c r="D227" i="1"/>
  <c r="A230" i="1"/>
  <c r="C230" i="1" s="1"/>
  <c r="B229" i="1"/>
  <c r="F229" i="1"/>
  <c r="E229" i="1"/>
  <c r="G231" i="2" l="1"/>
  <c r="H231" i="2"/>
  <c r="F232" i="2"/>
  <c r="A233" i="2"/>
  <c r="E232" i="2"/>
  <c r="C232" i="2"/>
  <c r="B232" i="2"/>
  <c r="G229" i="1"/>
  <c r="H229" i="1" s="1"/>
  <c r="D228" i="1"/>
  <c r="A231" i="1"/>
  <c r="C231" i="1" s="1"/>
  <c r="B230" i="1"/>
  <c r="F230" i="1"/>
  <c r="E230" i="1"/>
  <c r="G232" i="2" l="1"/>
  <c r="H232" i="2"/>
  <c r="D232" i="2" s="1"/>
  <c r="D231" i="2"/>
  <c r="F233" i="2"/>
  <c r="A234" i="2"/>
  <c r="E233" i="2"/>
  <c r="C233" i="2"/>
  <c r="B233" i="2"/>
  <c r="G230" i="1"/>
  <c r="H230" i="1" s="1"/>
  <c r="D229" i="1"/>
  <c r="A232" i="1"/>
  <c r="C232" i="1" s="1"/>
  <c r="B231" i="1"/>
  <c r="F231" i="1"/>
  <c r="E231" i="1"/>
  <c r="G233" i="2" l="1"/>
  <c r="H233" i="2"/>
  <c r="D233" i="2" s="1"/>
  <c r="F234" i="2"/>
  <c r="A235" i="2"/>
  <c r="E234" i="2"/>
  <c r="C234" i="2"/>
  <c r="B234" i="2"/>
  <c r="G231" i="1"/>
  <c r="H231" i="1" s="1"/>
  <c r="D230" i="1"/>
  <c r="A233" i="1"/>
  <c r="C233" i="1" s="1"/>
  <c r="B232" i="1"/>
  <c r="F232" i="1"/>
  <c r="E232" i="1"/>
  <c r="G234" i="2" l="1"/>
  <c r="H234" i="2"/>
  <c r="D234" i="2" s="1"/>
  <c r="F235" i="2"/>
  <c r="A236" i="2"/>
  <c r="E235" i="2"/>
  <c r="C235" i="2"/>
  <c r="B235" i="2"/>
  <c r="G232" i="1"/>
  <c r="H232" i="1" s="1"/>
  <c r="D231" i="1"/>
  <c r="A234" i="1"/>
  <c r="C234" i="1" s="1"/>
  <c r="B233" i="1"/>
  <c r="F233" i="1"/>
  <c r="E233" i="1"/>
  <c r="G235" i="2" l="1"/>
  <c r="H235" i="2"/>
  <c r="D235" i="2" s="1"/>
  <c r="F236" i="2"/>
  <c r="A237" i="2"/>
  <c r="E236" i="2"/>
  <c r="C236" i="2"/>
  <c r="B236" i="2"/>
  <c r="G233" i="1"/>
  <c r="H233" i="1" s="1"/>
  <c r="D232" i="1"/>
  <c r="A235" i="1"/>
  <c r="C235" i="1" s="1"/>
  <c r="B234" i="1"/>
  <c r="F234" i="1"/>
  <c r="E234" i="1"/>
  <c r="G236" i="2" l="1"/>
  <c r="F237" i="2"/>
  <c r="A238" i="2"/>
  <c r="E237" i="2"/>
  <c r="G237" i="2" s="1"/>
  <c r="C237" i="2"/>
  <c r="B237" i="2"/>
  <c r="H236" i="2"/>
  <c r="G234" i="1"/>
  <c r="H234" i="1" s="1"/>
  <c r="D233" i="1"/>
  <c r="A236" i="1"/>
  <c r="C236" i="1" s="1"/>
  <c r="B235" i="1"/>
  <c r="F235" i="1"/>
  <c r="E235" i="1"/>
  <c r="H237" i="2" l="1"/>
  <c r="D237" i="2" s="1"/>
  <c r="F238" i="2"/>
  <c r="A239" i="2"/>
  <c r="E238" i="2"/>
  <c r="G238" i="2" s="1"/>
  <c r="C238" i="2"/>
  <c r="B238" i="2"/>
  <c r="D236" i="2"/>
  <c r="G235" i="1"/>
  <c r="H235" i="1" s="1"/>
  <c r="D234" i="1"/>
  <c r="A237" i="1"/>
  <c r="C237" i="1" s="1"/>
  <c r="B236" i="1"/>
  <c r="F236" i="1"/>
  <c r="E236" i="1"/>
  <c r="F239" i="2" l="1"/>
  <c r="A240" i="2"/>
  <c r="E239" i="2"/>
  <c r="G239" i="2" s="1"/>
  <c r="C239" i="2"/>
  <c r="B239" i="2"/>
  <c r="H238" i="2"/>
  <c r="G236" i="1"/>
  <c r="H236" i="1" s="1"/>
  <c r="D235" i="1"/>
  <c r="A238" i="1"/>
  <c r="C238" i="1" s="1"/>
  <c r="B237" i="1"/>
  <c r="F237" i="1"/>
  <c r="E237" i="1"/>
  <c r="H239" i="2" l="1"/>
  <c r="D239" i="2" s="1"/>
  <c r="F240" i="2"/>
  <c r="A241" i="2"/>
  <c r="E240" i="2"/>
  <c r="G240" i="2" s="1"/>
  <c r="C240" i="2"/>
  <c r="B240" i="2"/>
  <c r="D238" i="2"/>
  <c r="G237" i="1"/>
  <c r="H237" i="1" s="1"/>
  <c r="D236" i="1"/>
  <c r="A239" i="1"/>
  <c r="C239" i="1" s="1"/>
  <c r="B238" i="1"/>
  <c r="F238" i="1"/>
  <c r="E238" i="1"/>
  <c r="H240" i="2" l="1"/>
  <c r="D240" i="2" s="1"/>
  <c r="F241" i="2"/>
  <c r="A242" i="2"/>
  <c r="E241" i="2"/>
  <c r="G241" i="2" s="1"/>
  <c r="C241" i="2"/>
  <c r="B241" i="2"/>
  <c r="G238" i="1"/>
  <c r="H238" i="1" s="1"/>
  <c r="D237" i="1"/>
  <c r="A240" i="1"/>
  <c r="C240" i="1" s="1"/>
  <c r="B239" i="1"/>
  <c r="F239" i="1"/>
  <c r="E239" i="1"/>
  <c r="H241" i="2" l="1"/>
  <c r="F242" i="2"/>
  <c r="A243" i="2"/>
  <c r="E242" i="2"/>
  <c r="G242" i="2" s="1"/>
  <c r="C242" i="2"/>
  <c r="B242" i="2"/>
  <c r="G239" i="1"/>
  <c r="H239" i="1" s="1"/>
  <c r="D238" i="1"/>
  <c r="A241" i="1"/>
  <c r="C241" i="1" s="1"/>
  <c r="B240" i="1"/>
  <c r="F240" i="1"/>
  <c r="E240" i="1"/>
  <c r="H242" i="2" l="1"/>
  <c r="D242" i="2" s="1"/>
  <c r="D241" i="2"/>
  <c r="F243" i="2"/>
  <c r="A244" i="2"/>
  <c r="E243" i="2"/>
  <c r="C243" i="2"/>
  <c r="B243" i="2"/>
  <c r="G240" i="1"/>
  <c r="H240" i="1" s="1"/>
  <c r="D239" i="1"/>
  <c r="A242" i="1"/>
  <c r="C242" i="1" s="1"/>
  <c r="B241" i="1"/>
  <c r="F241" i="1"/>
  <c r="E241" i="1"/>
  <c r="G243" i="2" l="1"/>
  <c r="H243" i="2"/>
  <c r="D243" i="2" s="1"/>
  <c r="F244" i="2"/>
  <c r="A245" i="2"/>
  <c r="E244" i="2"/>
  <c r="C244" i="2"/>
  <c r="B244" i="2"/>
  <c r="G241" i="1"/>
  <c r="H241" i="1" s="1"/>
  <c r="D240" i="1"/>
  <c r="A243" i="1"/>
  <c r="C243" i="1" s="1"/>
  <c r="B242" i="1"/>
  <c r="F242" i="1"/>
  <c r="E242" i="1"/>
  <c r="G244" i="2" l="1"/>
  <c r="H244" i="2"/>
  <c r="D244" i="2" s="1"/>
  <c r="F245" i="2"/>
  <c r="A246" i="2"/>
  <c r="E245" i="2"/>
  <c r="C245" i="2"/>
  <c r="B245" i="2"/>
  <c r="G242" i="1"/>
  <c r="H242" i="1" s="1"/>
  <c r="D241" i="1"/>
  <c r="A244" i="1"/>
  <c r="C244" i="1" s="1"/>
  <c r="B243" i="1"/>
  <c r="F243" i="1"/>
  <c r="E243" i="1"/>
  <c r="G245" i="2" l="1"/>
  <c r="H245" i="2"/>
  <c r="D245" i="2" s="1"/>
  <c r="F246" i="2"/>
  <c r="A247" i="2"/>
  <c r="E246" i="2"/>
  <c r="C246" i="2"/>
  <c r="B246" i="2"/>
  <c r="G243" i="1"/>
  <c r="H243" i="1" s="1"/>
  <c r="D242" i="1"/>
  <c r="A245" i="1"/>
  <c r="C245" i="1" s="1"/>
  <c r="B244" i="1"/>
  <c r="F244" i="1"/>
  <c r="E244" i="1"/>
  <c r="G246" i="2" l="1"/>
  <c r="F247" i="2"/>
  <c r="A248" i="2"/>
  <c r="E247" i="2"/>
  <c r="G247" i="2" s="1"/>
  <c r="C247" i="2"/>
  <c r="B247" i="2"/>
  <c r="H246" i="2"/>
  <c r="G244" i="1"/>
  <c r="H244" i="1" s="1"/>
  <c r="D243" i="1"/>
  <c r="A246" i="1"/>
  <c r="C246" i="1" s="1"/>
  <c r="B245" i="1"/>
  <c r="F245" i="1"/>
  <c r="E245" i="1"/>
  <c r="H247" i="2" l="1"/>
  <c r="D247" i="2" s="1"/>
  <c r="F248" i="2"/>
  <c r="A249" i="2"/>
  <c r="E248" i="2"/>
  <c r="G248" i="2" s="1"/>
  <c r="C248" i="2"/>
  <c r="B248" i="2"/>
  <c r="D246" i="2"/>
  <c r="G245" i="1"/>
  <c r="H245" i="1" s="1"/>
  <c r="D244" i="1"/>
  <c r="A247" i="1"/>
  <c r="C247" i="1" s="1"/>
  <c r="B246" i="1"/>
  <c r="F246" i="1"/>
  <c r="E246" i="1"/>
  <c r="F249" i="2" l="1"/>
  <c r="A250" i="2"/>
  <c r="E249" i="2"/>
  <c r="G249" i="2" s="1"/>
  <c r="C249" i="2"/>
  <c r="B249" i="2"/>
  <c r="H248" i="2"/>
  <c r="G246" i="1"/>
  <c r="H246" i="1" s="1"/>
  <c r="D245" i="1"/>
  <c r="A248" i="1"/>
  <c r="C248" i="1" s="1"/>
  <c r="B247" i="1"/>
  <c r="F247" i="1"/>
  <c r="E247" i="1"/>
  <c r="H249" i="2" l="1"/>
  <c r="D249" i="2" s="1"/>
  <c r="F250" i="2"/>
  <c r="A251" i="2"/>
  <c r="E250" i="2"/>
  <c r="G250" i="2" s="1"/>
  <c r="C250" i="2"/>
  <c r="B250" i="2"/>
  <c r="D248" i="2"/>
  <c r="G247" i="1"/>
  <c r="H247" i="1" s="1"/>
  <c r="D246" i="1"/>
  <c r="A249" i="1"/>
  <c r="C249" i="1" s="1"/>
  <c r="B248" i="1"/>
  <c r="F248" i="1"/>
  <c r="E248" i="1"/>
  <c r="H250" i="2" l="1"/>
  <c r="D250" i="2" s="1"/>
  <c r="F251" i="2"/>
  <c r="A252" i="2"/>
  <c r="E251" i="2"/>
  <c r="G251" i="2" s="1"/>
  <c r="C251" i="2"/>
  <c r="B251" i="2"/>
  <c r="G248" i="1"/>
  <c r="H248" i="1" s="1"/>
  <c r="D247" i="1"/>
  <c r="A250" i="1"/>
  <c r="C250" i="1" s="1"/>
  <c r="B249" i="1"/>
  <c r="F249" i="1"/>
  <c r="E249" i="1"/>
  <c r="H251" i="2" l="1"/>
  <c r="D251" i="2" s="1"/>
  <c r="F252" i="2"/>
  <c r="A253" i="2"/>
  <c r="E252" i="2"/>
  <c r="G252" i="2" s="1"/>
  <c r="C252" i="2"/>
  <c r="B252" i="2"/>
  <c r="G249" i="1"/>
  <c r="H249" i="1" s="1"/>
  <c r="D248" i="1"/>
  <c r="A251" i="1"/>
  <c r="C251" i="1" s="1"/>
  <c r="B250" i="1"/>
  <c r="F250" i="1"/>
  <c r="E250" i="1"/>
  <c r="H252" i="2" l="1"/>
  <c r="D252" i="2" s="1"/>
  <c r="F253" i="2"/>
  <c r="A254" i="2"/>
  <c r="E253" i="2"/>
  <c r="G253" i="2" s="1"/>
  <c r="C253" i="2"/>
  <c r="B253" i="2"/>
  <c r="G250" i="1"/>
  <c r="H250" i="1" s="1"/>
  <c r="D249" i="1"/>
  <c r="A252" i="1"/>
  <c r="C252" i="1" s="1"/>
  <c r="B251" i="1"/>
  <c r="F251" i="1"/>
  <c r="E251" i="1"/>
  <c r="F254" i="2" l="1"/>
  <c r="A255" i="2"/>
  <c r="E254" i="2"/>
  <c r="C254" i="2"/>
  <c r="B254" i="2"/>
  <c r="H253" i="2"/>
  <c r="G251" i="1"/>
  <c r="H251" i="1" s="1"/>
  <c r="D250" i="1"/>
  <c r="A253" i="1"/>
  <c r="C253" i="1" s="1"/>
  <c r="B252" i="1"/>
  <c r="F252" i="1"/>
  <c r="E252" i="1"/>
  <c r="G254" i="2" l="1"/>
  <c r="H254" i="2" s="1"/>
  <c r="D254" i="2" s="1"/>
  <c r="F255" i="2"/>
  <c r="A256" i="2"/>
  <c r="E255" i="2"/>
  <c r="G255" i="2" s="1"/>
  <c r="C255" i="2"/>
  <c r="B255" i="2"/>
  <c r="D253" i="2"/>
  <c r="G252" i="1"/>
  <c r="H252" i="1" s="1"/>
  <c r="D251" i="1"/>
  <c r="A254" i="1"/>
  <c r="C254" i="1" s="1"/>
  <c r="B253" i="1"/>
  <c r="F253" i="1"/>
  <c r="E253" i="1"/>
  <c r="H255" i="2" l="1"/>
  <c r="D255" i="2" s="1"/>
  <c r="F256" i="2"/>
  <c r="A257" i="2"/>
  <c r="E256" i="2"/>
  <c r="G256" i="2" s="1"/>
  <c r="C256" i="2"/>
  <c r="B256" i="2"/>
  <c r="G253" i="1"/>
  <c r="H253" i="1" s="1"/>
  <c r="D252" i="1"/>
  <c r="A255" i="1"/>
  <c r="C255" i="1" s="1"/>
  <c r="B254" i="1"/>
  <c r="F254" i="1"/>
  <c r="E254" i="1"/>
  <c r="F257" i="2" l="1"/>
  <c r="A258" i="2"/>
  <c r="E257" i="2"/>
  <c r="G257" i="2" s="1"/>
  <c r="C257" i="2"/>
  <c r="B257" i="2"/>
  <c r="H256" i="2"/>
  <c r="G254" i="1"/>
  <c r="H254" i="1" s="1"/>
  <c r="D253" i="1"/>
  <c r="A256" i="1"/>
  <c r="C256" i="1" s="1"/>
  <c r="B255" i="1"/>
  <c r="F255" i="1"/>
  <c r="E255" i="1"/>
  <c r="H257" i="2" l="1"/>
  <c r="D257" i="2" s="1"/>
  <c r="F258" i="2"/>
  <c r="A259" i="2"/>
  <c r="E258" i="2"/>
  <c r="G258" i="2" s="1"/>
  <c r="C258" i="2"/>
  <c r="B258" i="2"/>
  <c r="D256" i="2"/>
  <c r="G255" i="1"/>
  <c r="H255" i="1" s="1"/>
  <c r="D254" i="1"/>
  <c r="A257" i="1"/>
  <c r="C257" i="1" s="1"/>
  <c r="B256" i="1"/>
  <c r="F256" i="1"/>
  <c r="E256" i="1"/>
  <c r="H258" i="2" l="1"/>
  <c r="D258" i="2" s="1"/>
  <c r="F259" i="2"/>
  <c r="A260" i="2"/>
  <c r="E259" i="2"/>
  <c r="G259" i="2" s="1"/>
  <c r="C259" i="2"/>
  <c r="B259" i="2"/>
  <c r="G256" i="1"/>
  <c r="H256" i="1" s="1"/>
  <c r="D255" i="1"/>
  <c r="A258" i="1"/>
  <c r="C258" i="1" s="1"/>
  <c r="B257" i="1"/>
  <c r="F257" i="1"/>
  <c r="E257" i="1"/>
  <c r="F260" i="2" l="1"/>
  <c r="A261" i="2"/>
  <c r="E260" i="2"/>
  <c r="G260" i="2" s="1"/>
  <c r="C260" i="2"/>
  <c r="B260" i="2"/>
  <c r="H259" i="2"/>
  <c r="G257" i="1"/>
  <c r="H257" i="1" s="1"/>
  <c r="D256" i="1"/>
  <c r="A259" i="1"/>
  <c r="C259" i="1" s="1"/>
  <c r="B258" i="1"/>
  <c r="F258" i="1"/>
  <c r="E258" i="1"/>
  <c r="H260" i="2" l="1"/>
  <c r="D260" i="2" s="1"/>
  <c r="F261" i="2"/>
  <c r="A262" i="2"/>
  <c r="E261" i="2"/>
  <c r="G261" i="2" s="1"/>
  <c r="C261" i="2"/>
  <c r="B261" i="2"/>
  <c r="D259" i="2"/>
  <c r="G258" i="1"/>
  <c r="H258" i="1" s="1"/>
  <c r="D257" i="1"/>
  <c r="A260" i="1"/>
  <c r="C260" i="1" s="1"/>
  <c r="B259" i="1"/>
  <c r="F259" i="1"/>
  <c r="E259" i="1"/>
  <c r="H261" i="2" l="1"/>
  <c r="D261" i="2" s="1"/>
  <c r="F262" i="2"/>
  <c r="A263" i="2"/>
  <c r="E262" i="2"/>
  <c r="G262" i="2" s="1"/>
  <c r="C262" i="2"/>
  <c r="B262" i="2"/>
  <c r="G259" i="1"/>
  <c r="H259" i="1" s="1"/>
  <c r="D258" i="1"/>
  <c r="A261" i="1"/>
  <c r="C261" i="1" s="1"/>
  <c r="B260" i="1"/>
  <c r="F260" i="1"/>
  <c r="E260" i="1"/>
  <c r="H262" i="2" l="1"/>
  <c r="D262" i="2" s="1"/>
  <c r="F263" i="2"/>
  <c r="A264" i="2"/>
  <c r="E263" i="2"/>
  <c r="G263" i="2" s="1"/>
  <c r="C263" i="2"/>
  <c r="B263" i="2"/>
  <c r="G260" i="1"/>
  <c r="H260" i="1" s="1"/>
  <c r="D259" i="1"/>
  <c r="A262" i="1"/>
  <c r="C262" i="1" s="1"/>
  <c r="B261" i="1"/>
  <c r="F261" i="1"/>
  <c r="E261" i="1"/>
  <c r="H263" i="2" l="1"/>
  <c r="D263" i="2" s="1"/>
  <c r="F264" i="2"/>
  <c r="A265" i="2"/>
  <c r="E264" i="2"/>
  <c r="G264" i="2" s="1"/>
  <c r="C264" i="2"/>
  <c r="B264" i="2"/>
  <c r="G261" i="1"/>
  <c r="H261" i="1" s="1"/>
  <c r="D260" i="1"/>
  <c r="A263" i="1"/>
  <c r="C263" i="1" s="1"/>
  <c r="B262" i="1"/>
  <c r="F262" i="1"/>
  <c r="E262" i="1"/>
  <c r="F265" i="2" l="1"/>
  <c r="A266" i="2"/>
  <c r="E265" i="2"/>
  <c r="G265" i="2" s="1"/>
  <c r="C265" i="2"/>
  <c r="B265" i="2"/>
  <c r="H264" i="2"/>
  <c r="G262" i="1"/>
  <c r="H262" i="1" s="1"/>
  <c r="D261" i="1"/>
  <c r="A264" i="1"/>
  <c r="C264" i="1" s="1"/>
  <c r="B263" i="1"/>
  <c r="F263" i="1"/>
  <c r="E263" i="1"/>
  <c r="H265" i="2" l="1"/>
  <c r="D265" i="2" s="1"/>
  <c r="F266" i="2"/>
  <c r="A267" i="2"/>
  <c r="E266" i="2"/>
  <c r="G266" i="2" s="1"/>
  <c r="C266" i="2"/>
  <c r="B266" i="2"/>
  <c r="D264" i="2"/>
  <c r="G263" i="1"/>
  <c r="H263" i="1" s="1"/>
  <c r="D262" i="1"/>
  <c r="A265" i="1"/>
  <c r="C265" i="1" s="1"/>
  <c r="B264" i="1"/>
  <c r="F264" i="1"/>
  <c r="E264" i="1"/>
  <c r="F267" i="2" l="1"/>
  <c r="A268" i="2"/>
  <c r="E267" i="2"/>
  <c r="G267" i="2" s="1"/>
  <c r="C267" i="2"/>
  <c r="B267" i="2"/>
  <c r="H266" i="2"/>
  <c r="G264" i="1"/>
  <c r="H264" i="1" s="1"/>
  <c r="D263" i="1"/>
  <c r="A266" i="1"/>
  <c r="C266" i="1" s="1"/>
  <c r="B265" i="1"/>
  <c r="F265" i="1"/>
  <c r="E265" i="1"/>
  <c r="H267" i="2" l="1"/>
  <c r="D267" i="2" s="1"/>
  <c r="F268" i="2"/>
  <c r="A269" i="2"/>
  <c r="E268" i="2"/>
  <c r="G268" i="2" s="1"/>
  <c r="C268" i="2"/>
  <c r="B268" i="2"/>
  <c r="D266" i="2"/>
  <c r="G265" i="1"/>
  <c r="H265" i="1" s="1"/>
  <c r="D264" i="1"/>
  <c r="A267" i="1"/>
  <c r="C267" i="1" s="1"/>
  <c r="B266" i="1"/>
  <c r="F266" i="1"/>
  <c r="E266" i="1"/>
  <c r="H268" i="2" l="1"/>
  <c r="D268" i="2" s="1"/>
  <c r="F269" i="2"/>
  <c r="A270" i="2"/>
  <c r="E269" i="2"/>
  <c r="G269" i="2" s="1"/>
  <c r="C269" i="2"/>
  <c r="B269" i="2"/>
  <c r="G266" i="1"/>
  <c r="H266" i="1" s="1"/>
  <c r="D265" i="1"/>
  <c r="A268" i="1"/>
  <c r="C268" i="1" s="1"/>
  <c r="B267" i="1"/>
  <c r="F267" i="1"/>
  <c r="E267" i="1"/>
  <c r="H269" i="2" l="1"/>
  <c r="D269" i="2" s="1"/>
  <c r="F270" i="2"/>
  <c r="A271" i="2"/>
  <c r="E270" i="2"/>
  <c r="G270" i="2" s="1"/>
  <c r="C270" i="2"/>
  <c r="B270" i="2"/>
  <c r="G267" i="1"/>
  <c r="H267" i="1" s="1"/>
  <c r="D266" i="1"/>
  <c r="A269" i="1"/>
  <c r="C269" i="1" s="1"/>
  <c r="B268" i="1"/>
  <c r="F268" i="1"/>
  <c r="E268" i="1"/>
  <c r="H270" i="2" l="1"/>
  <c r="F271" i="2"/>
  <c r="A272" i="2"/>
  <c r="E271" i="2"/>
  <c r="G271" i="2" s="1"/>
  <c r="C271" i="2"/>
  <c r="B271" i="2"/>
  <c r="G268" i="1"/>
  <c r="H268" i="1" s="1"/>
  <c r="D267" i="1"/>
  <c r="A270" i="1"/>
  <c r="C270" i="1" s="1"/>
  <c r="B269" i="1"/>
  <c r="F269" i="1"/>
  <c r="E269" i="1"/>
  <c r="H271" i="2" l="1"/>
  <c r="D271" i="2" s="1"/>
  <c r="D270" i="2"/>
  <c r="F272" i="2"/>
  <c r="A273" i="2"/>
  <c r="E272" i="2"/>
  <c r="C272" i="2"/>
  <c r="B272" i="2"/>
  <c r="G269" i="1"/>
  <c r="H269" i="1" s="1"/>
  <c r="D268" i="1"/>
  <c r="A271" i="1"/>
  <c r="C271" i="1" s="1"/>
  <c r="B270" i="1"/>
  <c r="F270" i="1"/>
  <c r="E270" i="1"/>
  <c r="G272" i="2" l="1"/>
  <c r="H272" i="2"/>
  <c r="D272" i="2" s="1"/>
  <c r="F273" i="2"/>
  <c r="A274" i="2"/>
  <c r="E273" i="2"/>
  <c r="C273" i="2"/>
  <c r="B273" i="2"/>
  <c r="G270" i="1"/>
  <c r="H270" i="1" s="1"/>
  <c r="D269" i="1"/>
  <c r="A272" i="1"/>
  <c r="C272" i="1" s="1"/>
  <c r="B271" i="1"/>
  <c r="F271" i="1"/>
  <c r="E271" i="1"/>
  <c r="G273" i="2" l="1"/>
  <c r="H273" i="2"/>
  <c r="D273" i="2" s="1"/>
  <c r="F274" i="2"/>
  <c r="A275" i="2"/>
  <c r="E274" i="2"/>
  <c r="C274" i="2"/>
  <c r="B274" i="2"/>
  <c r="G271" i="1"/>
  <c r="H271" i="1" s="1"/>
  <c r="D270" i="1"/>
  <c r="A273" i="1"/>
  <c r="C273" i="1" s="1"/>
  <c r="B272" i="1"/>
  <c r="F272" i="1"/>
  <c r="E272" i="1"/>
  <c r="G274" i="2" l="1"/>
  <c r="H274" i="2"/>
  <c r="D274" i="2" s="1"/>
  <c r="F275" i="2"/>
  <c r="A276" i="2"/>
  <c r="E275" i="2"/>
  <c r="C275" i="2"/>
  <c r="B275" i="2"/>
  <c r="G272" i="1"/>
  <c r="H272" i="1" s="1"/>
  <c r="D271" i="1"/>
  <c r="A274" i="1"/>
  <c r="C274" i="1" s="1"/>
  <c r="B273" i="1"/>
  <c r="F273" i="1"/>
  <c r="E273" i="1"/>
  <c r="G275" i="2" l="1"/>
  <c r="F276" i="2"/>
  <c r="A277" i="2"/>
  <c r="E276" i="2"/>
  <c r="G276" i="2" s="1"/>
  <c r="C276" i="2"/>
  <c r="B276" i="2"/>
  <c r="H275" i="2"/>
  <c r="G273" i="1"/>
  <c r="H273" i="1" s="1"/>
  <c r="D272" i="1"/>
  <c r="A275" i="1"/>
  <c r="C275" i="1" s="1"/>
  <c r="B274" i="1"/>
  <c r="F274" i="1"/>
  <c r="E274" i="1"/>
  <c r="H276" i="2" l="1"/>
  <c r="D276" i="2" s="1"/>
  <c r="F277" i="2"/>
  <c r="A278" i="2"/>
  <c r="E277" i="2"/>
  <c r="G277" i="2" s="1"/>
  <c r="C277" i="2"/>
  <c r="B277" i="2"/>
  <c r="D275" i="2"/>
  <c r="G274" i="1"/>
  <c r="H274" i="1" s="1"/>
  <c r="D273" i="1"/>
  <c r="A276" i="1"/>
  <c r="C276" i="1" s="1"/>
  <c r="B275" i="1"/>
  <c r="F275" i="1"/>
  <c r="E275" i="1"/>
  <c r="H277" i="2" l="1"/>
  <c r="D277" i="2" s="1"/>
  <c r="F278" i="2"/>
  <c r="A279" i="2"/>
  <c r="E278" i="2"/>
  <c r="G278" i="2" s="1"/>
  <c r="C278" i="2"/>
  <c r="B278" i="2"/>
  <c r="G275" i="1"/>
  <c r="H275" i="1" s="1"/>
  <c r="D274" i="1"/>
  <c r="A277" i="1"/>
  <c r="C277" i="1" s="1"/>
  <c r="B276" i="1"/>
  <c r="F276" i="1"/>
  <c r="E276" i="1"/>
  <c r="H278" i="2" l="1"/>
  <c r="D278" i="2" s="1"/>
  <c r="F279" i="2"/>
  <c r="A280" i="2"/>
  <c r="E279" i="2"/>
  <c r="G279" i="2" s="1"/>
  <c r="C279" i="2"/>
  <c r="B279" i="2"/>
  <c r="G276" i="1"/>
  <c r="H276" i="1" s="1"/>
  <c r="D275" i="1"/>
  <c r="A278" i="1"/>
  <c r="C278" i="1" s="1"/>
  <c r="B277" i="1"/>
  <c r="F277" i="1"/>
  <c r="E277" i="1"/>
  <c r="H279" i="2" l="1"/>
  <c r="F280" i="2"/>
  <c r="A281" i="2"/>
  <c r="E280" i="2"/>
  <c r="G280" i="2" s="1"/>
  <c r="C280" i="2"/>
  <c r="B280" i="2"/>
  <c r="G277" i="1"/>
  <c r="H277" i="1" s="1"/>
  <c r="D276" i="1"/>
  <c r="A279" i="1"/>
  <c r="C279" i="1" s="1"/>
  <c r="B278" i="1"/>
  <c r="F278" i="1"/>
  <c r="E278" i="1"/>
  <c r="H280" i="2" l="1"/>
  <c r="D280" i="2" s="1"/>
  <c r="D279" i="2"/>
  <c r="F281" i="2"/>
  <c r="A282" i="2"/>
  <c r="E281" i="2"/>
  <c r="G281" i="2" s="1"/>
  <c r="C281" i="2"/>
  <c r="B281" i="2"/>
  <c r="G278" i="1"/>
  <c r="H278" i="1" s="1"/>
  <c r="D277" i="1"/>
  <c r="A280" i="1"/>
  <c r="C280" i="1" s="1"/>
  <c r="B279" i="1"/>
  <c r="F279" i="1"/>
  <c r="E279" i="1"/>
  <c r="H281" i="2" l="1"/>
  <c r="D281" i="2" s="1"/>
  <c r="F282" i="2"/>
  <c r="A283" i="2"/>
  <c r="E282" i="2"/>
  <c r="C282" i="2"/>
  <c r="B282" i="2"/>
  <c r="G279" i="1"/>
  <c r="H279" i="1" s="1"/>
  <c r="D278" i="1"/>
  <c r="A281" i="1"/>
  <c r="C281" i="1" s="1"/>
  <c r="B280" i="1"/>
  <c r="F280" i="1"/>
  <c r="E280" i="1"/>
  <c r="G282" i="2" l="1"/>
  <c r="H282" i="2"/>
  <c r="D282" i="2" s="1"/>
  <c r="F283" i="2"/>
  <c r="A284" i="2"/>
  <c r="E283" i="2"/>
  <c r="C283" i="2"/>
  <c r="B283" i="2"/>
  <c r="G280" i="1"/>
  <c r="H280" i="1" s="1"/>
  <c r="D279" i="1"/>
  <c r="A282" i="1"/>
  <c r="C282" i="1" s="1"/>
  <c r="B281" i="1"/>
  <c r="F281" i="1"/>
  <c r="E281" i="1"/>
  <c r="G283" i="2" l="1"/>
  <c r="H283" i="2"/>
  <c r="D283" i="2" s="1"/>
  <c r="F284" i="2"/>
  <c r="A285" i="2"/>
  <c r="E284" i="2"/>
  <c r="C284" i="2"/>
  <c r="B284" i="2"/>
  <c r="G281" i="1"/>
  <c r="H281" i="1" s="1"/>
  <c r="D280" i="1"/>
  <c r="A283" i="1"/>
  <c r="C283" i="1" s="1"/>
  <c r="B282" i="1"/>
  <c r="F282" i="1"/>
  <c r="E282" i="1"/>
  <c r="G284" i="2" l="1"/>
  <c r="H284" i="2" s="1"/>
  <c r="F285" i="2"/>
  <c r="A286" i="2"/>
  <c r="E285" i="2"/>
  <c r="G285" i="2" s="1"/>
  <c r="C285" i="2"/>
  <c r="B285" i="2"/>
  <c r="G282" i="1"/>
  <c r="H282" i="1" s="1"/>
  <c r="D281" i="1"/>
  <c r="A284" i="1"/>
  <c r="C284" i="1" s="1"/>
  <c r="B283" i="1"/>
  <c r="F283" i="1"/>
  <c r="E283" i="1"/>
  <c r="H285" i="2" l="1"/>
  <c r="D285" i="2" s="1"/>
  <c r="F286" i="2"/>
  <c r="A287" i="2"/>
  <c r="E286" i="2"/>
  <c r="C286" i="2"/>
  <c r="B286" i="2"/>
  <c r="D284" i="2"/>
  <c r="G283" i="1"/>
  <c r="H283" i="1" s="1"/>
  <c r="D282" i="1"/>
  <c r="A285" i="1"/>
  <c r="C285" i="1" s="1"/>
  <c r="B284" i="1"/>
  <c r="F284" i="1"/>
  <c r="E284" i="1"/>
  <c r="G286" i="2" l="1"/>
  <c r="H286" i="2"/>
  <c r="D286" i="2" s="1"/>
  <c r="F287" i="2"/>
  <c r="A288" i="2"/>
  <c r="E287" i="2"/>
  <c r="C287" i="2"/>
  <c r="B287" i="2"/>
  <c r="G284" i="1"/>
  <c r="H284" i="1" s="1"/>
  <c r="D283" i="1"/>
  <c r="A286" i="1"/>
  <c r="C286" i="1" s="1"/>
  <c r="B285" i="1"/>
  <c r="F285" i="1"/>
  <c r="E285" i="1"/>
  <c r="G287" i="2" l="1"/>
  <c r="H287" i="2" s="1"/>
  <c r="F288" i="2"/>
  <c r="A289" i="2"/>
  <c r="E288" i="2"/>
  <c r="G288" i="2" s="1"/>
  <c r="C288" i="2"/>
  <c r="B288" i="2"/>
  <c r="G285" i="1"/>
  <c r="H285" i="1" s="1"/>
  <c r="D284" i="1"/>
  <c r="A287" i="1"/>
  <c r="C287" i="1" s="1"/>
  <c r="B286" i="1"/>
  <c r="F286" i="1"/>
  <c r="E286" i="1"/>
  <c r="H288" i="2" l="1"/>
  <c r="D288" i="2" s="1"/>
  <c r="F289" i="2"/>
  <c r="A290" i="2"/>
  <c r="E289" i="2"/>
  <c r="C289" i="2"/>
  <c r="B289" i="2"/>
  <c r="D287" i="2"/>
  <c r="G286" i="1"/>
  <c r="H286" i="1" s="1"/>
  <c r="D285" i="1"/>
  <c r="A288" i="1"/>
  <c r="C288" i="1" s="1"/>
  <c r="B287" i="1"/>
  <c r="F287" i="1"/>
  <c r="E287" i="1"/>
  <c r="G289" i="2" l="1"/>
  <c r="H289" i="2"/>
  <c r="D289" i="2" s="1"/>
  <c r="F290" i="2"/>
  <c r="A291" i="2"/>
  <c r="E290" i="2"/>
  <c r="C290" i="2"/>
  <c r="B290" i="2"/>
  <c r="G287" i="1"/>
  <c r="H287" i="1" s="1"/>
  <c r="D286" i="1"/>
  <c r="A289" i="1"/>
  <c r="C289" i="1" s="1"/>
  <c r="B288" i="1"/>
  <c r="F288" i="1"/>
  <c r="E288" i="1"/>
  <c r="G290" i="2" l="1"/>
  <c r="H290" i="2" s="1"/>
  <c r="F291" i="2"/>
  <c r="A292" i="2"/>
  <c r="E291" i="2"/>
  <c r="G291" i="2" s="1"/>
  <c r="C291" i="2"/>
  <c r="B291" i="2"/>
  <c r="G288" i="1"/>
  <c r="H288" i="1" s="1"/>
  <c r="D287" i="1"/>
  <c r="A290" i="1"/>
  <c r="C290" i="1" s="1"/>
  <c r="B289" i="1"/>
  <c r="F289" i="1"/>
  <c r="E289" i="1"/>
  <c r="H291" i="2" l="1"/>
  <c r="D291" i="2" s="1"/>
  <c r="F292" i="2"/>
  <c r="A293" i="2"/>
  <c r="E292" i="2"/>
  <c r="C292" i="2"/>
  <c r="B292" i="2"/>
  <c r="D290" i="2"/>
  <c r="G289" i="1"/>
  <c r="H289" i="1" s="1"/>
  <c r="D288" i="1"/>
  <c r="A291" i="1"/>
  <c r="C291" i="1" s="1"/>
  <c r="B290" i="1"/>
  <c r="F290" i="1"/>
  <c r="E290" i="1"/>
  <c r="G292" i="2" l="1"/>
  <c r="H292" i="2" s="1"/>
  <c r="D292" i="2" s="1"/>
  <c r="F293" i="2"/>
  <c r="A294" i="2"/>
  <c r="E293" i="2"/>
  <c r="G293" i="2" s="1"/>
  <c r="C293" i="2"/>
  <c r="B293" i="2"/>
  <c r="D289" i="1"/>
  <c r="G290" i="1"/>
  <c r="H290" i="1" s="1"/>
  <c r="A292" i="1"/>
  <c r="C292" i="1" s="1"/>
  <c r="B291" i="1"/>
  <c r="F291" i="1"/>
  <c r="E291" i="1"/>
  <c r="F294" i="2" l="1"/>
  <c r="A295" i="2"/>
  <c r="E294" i="2"/>
  <c r="G294" i="2" s="1"/>
  <c r="C294" i="2"/>
  <c r="B294" i="2"/>
  <c r="H293" i="2"/>
  <c r="G291" i="1"/>
  <c r="H291" i="1" s="1"/>
  <c r="D290" i="1"/>
  <c r="A293" i="1"/>
  <c r="C293" i="1" s="1"/>
  <c r="B292" i="1"/>
  <c r="F292" i="1"/>
  <c r="E292" i="1"/>
  <c r="H294" i="2" l="1"/>
  <c r="D294" i="2" s="1"/>
  <c r="F295" i="2"/>
  <c r="A296" i="2"/>
  <c r="E295" i="2"/>
  <c r="C295" i="2"/>
  <c r="B295" i="2"/>
  <c r="D293" i="2"/>
  <c r="G292" i="1"/>
  <c r="H292" i="1" s="1"/>
  <c r="D291" i="1"/>
  <c r="A294" i="1"/>
  <c r="C294" i="1" s="1"/>
  <c r="B293" i="1"/>
  <c r="F293" i="1"/>
  <c r="E293" i="1"/>
  <c r="G295" i="2" l="1"/>
  <c r="H295" i="2"/>
  <c r="D295" i="2" s="1"/>
  <c r="F296" i="2"/>
  <c r="A297" i="2"/>
  <c r="E296" i="2"/>
  <c r="C296" i="2"/>
  <c r="B296" i="2"/>
  <c r="G293" i="1"/>
  <c r="H293" i="1" s="1"/>
  <c r="D292" i="1"/>
  <c r="A295" i="1"/>
  <c r="C295" i="1" s="1"/>
  <c r="B294" i="1"/>
  <c r="F294" i="1"/>
  <c r="E294" i="1"/>
  <c r="G296" i="2" l="1"/>
  <c r="H296" i="2" s="1"/>
  <c r="D296" i="2" s="1"/>
  <c r="F297" i="2"/>
  <c r="A298" i="2"/>
  <c r="E297" i="2"/>
  <c r="G297" i="2" s="1"/>
  <c r="C297" i="2"/>
  <c r="B297" i="2"/>
  <c r="G294" i="1"/>
  <c r="H294" i="1" s="1"/>
  <c r="D293" i="1"/>
  <c r="A296" i="1"/>
  <c r="C296" i="1" s="1"/>
  <c r="B295" i="1"/>
  <c r="F295" i="1"/>
  <c r="E295" i="1"/>
  <c r="H297" i="2" l="1"/>
  <c r="D297" i="2" s="1"/>
  <c r="F298" i="2"/>
  <c r="A299" i="2"/>
  <c r="E298" i="2"/>
  <c r="C298" i="2"/>
  <c r="B298" i="2"/>
  <c r="G295" i="1"/>
  <c r="H295" i="1" s="1"/>
  <c r="D294" i="1"/>
  <c r="A297" i="1"/>
  <c r="C297" i="1" s="1"/>
  <c r="B296" i="1"/>
  <c r="F296" i="1"/>
  <c r="E296" i="1"/>
  <c r="G298" i="2" l="1"/>
  <c r="F299" i="2"/>
  <c r="A300" i="2"/>
  <c r="E299" i="2"/>
  <c r="C299" i="2"/>
  <c r="B299" i="2"/>
  <c r="H298" i="2"/>
  <c r="G296" i="1"/>
  <c r="H296" i="1" s="1"/>
  <c r="D295" i="1"/>
  <c r="A298" i="1"/>
  <c r="C298" i="1" s="1"/>
  <c r="B297" i="1"/>
  <c r="F297" i="1"/>
  <c r="E297" i="1"/>
  <c r="G299" i="2" l="1"/>
  <c r="H299" i="2"/>
  <c r="D299" i="2" s="1"/>
  <c r="F300" i="2"/>
  <c r="A301" i="2"/>
  <c r="E300" i="2"/>
  <c r="C300" i="2"/>
  <c r="B300" i="2"/>
  <c r="D298" i="2"/>
  <c r="G297" i="1"/>
  <c r="H297" i="1" s="1"/>
  <c r="D296" i="1"/>
  <c r="A299" i="1"/>
  <c r="C299" i="1" s="1"/>
  <c r="B298" i="1"/>
  <c r="F298" i="1"/>
  <c r="E298" i="1"/>
  <c r="G300" i="2" l="1"/>
  <c r="H300" i="2"/>
  <c r="D300" i="2" s="1"/>
  <c r="F301" i="2"/>
  <c r="A302" i="2"/>
  <c r="E301" i="2"/>
  <c r="C301" i="2"/>
  <c r="B301" i="2"/>
  <c r="G298" i="1"/>
  <c r="H298" i="1" s="1"/>
  <c r="D297" i="1"/>
  <c r="A300" i="1"/>
  <c r="C300" i="1" s="1"/>
  <c r="B299" i="1"/>
  <c r="F299" i="1"/>
  <c r="E299" i="1"/>
  <c r="G301" i="2" l="1"/>
  <c r="H301" i="2"/>
  <c r="D301" i="2" s="1"/>
  <c r="F302" i="2"/>
  <c r="A303" i="2"/>
  <c r="E302" i="2"/>
  <c r="C302" i="2"/>
  <c r="B302" i="2"/>
  <c r="G299" i="1"/>
  <c r="H299" i="1" s="1"/>
  <c r="D298" i="1"/>
  <c r="A301" i="1"/>
  <c r="C301" i="1" s="1"/>
  <c r="B300" i="1"/>
  <c r="F300" i="1"/>
  <c r="E300" i="1"/>
  <c r="G302" i="2" l="1"/>
  <c r="H302" i="2"/>
  <c r="D302" i="2" s="1"/>
  <c r="F303" i="2"/>
  <c r="A304" i="2"/>
  <c r="E303" i="2"/>
  <c r="C303" i="2"/>
  <c r="B303" i="2"/>
  <c r="G300" i="1"/>
  <c r="H300" i="1" s="1"/>
  <c r="D299" i="1"/>
  <c r="A302" i="1"/>
  <c r="C302" i="1" s="1"/>
  <c r="B301" i="1"/>
  <c r="F301" i="1"/>
  <c r="E301" i="1"/>
  <c r="G303" i="2" l="1"/>
  <c r="H303" i="2" s="1"/>
  <c r="F304" i="2"/>
  <c r="A305" i="2"/>
  <c r="E304" i="2"/>
  <c r="G304" i="2" s="1"/>
  <c r="C304" i="2"/>
  <c r="B304" i="2"/>
  <c r="G301" i="1"/>
  <c r="H301" i="1" s="1"/>
  <c r="D300" i="1"/>
  <c r="A303" i="1"/>
  <c r="C303" i="1" s="1"/>
  <c r="B302" i="1"/>
  <c r="F302" i="1"/>
  <c r="E302" i="1"/>
  <c r="H304" i="2" l="1"/>
  <c r="D304" i="2" s="1"/>
  <c r="F305" i="2"/>
  <c r="A306" i="2"/>
  <c r="E305" i="2"/>
  <c r="C305" i="2"/>
  <c r="B305" i="2"/>
  <c r="D303" i="2"/>
  <c r="G302" i="1"/>
  <c r="H302" i="1" s="1"/>
  <c r="D301" i="1"/>
  <c r="A304" i="1"/>
  <c r="C304" i="1" s="1"/>
  <c r="B303" i="1"/>
  <c r="F303" i="1"/>
  <c r="E303" i="1"/>
  <c r="G305" i="2" l="1"/>
  <c r="H305" i="2"/>
  <c r="D305" i="2" s="1"/>
  <c r="F306" i="2"/>
  <c r="A307" i="2"/>
  <c r="E306" i="2"/>
  <c r="C306" i="2"/>
  <c r="B306" i="2"/>
  <c r="G303" i="1"/>
  <c r="H303" i="1" s="1"/>
  <c r="D302" i="1"/>
  <c r="A305" i="1"/>
  <c r="C305" i="1" s="1"/>
  <c r="B304" i="1"/>
  <c r="F304" i="1"/>
  <c r="E304" i="1"/>
  <c r="G306" i="2" l="1"/>
  <c r="H306" i="2" s="1"/>
  <c r="F307" i="2"/>
  <c r="A308" i="2"/>
  <c r="E307" i="2"/>
  <c r="G307" i="2" s="1"/>
  <c r="C307" i="2"/>
  <c r="B307" i="2"/>
  <c r="G304" i="1"/>
  <c r="H304" i="1" s="1"/>
  <c r="D303" i="1"/>
  <c r="A306" i="1"/>
  <c r="C306" i="1" s="1"/>
  <c r="B305" i="1"/>
  <c r="F305" i="1"/>
  <c r="E305" i="1"/>
  <c r="H307" i="2" l="1"/>
  <c r="D307" i="2" s="1"/>
  <c r="D306" i="2"/>
  <c r="F308" i="2"/>
  <c r="A309" i="2"/>
  <c r="E308" i="2"/>
  <c r="G308" i="2" s="1"/>
  <c r="C308" i="2"/>
  <c r="B308" i="2"/>
  <c r="G305" i="1"/>
  <c r="H305" i="1" s="1"/>
  <c r="D304" i="1"/>
  <c r="A307" i="1"/>
  <c r="C307" i="1" s="1"/>
  <c r="B306" i="1"/>
  <c r="F306" i="1"/>
  <c r="E306" i="1"/>
  <c r="H308" i="2" l="1"/>
  <c r="D308" i="2" s="1"/>
  <c r="F309" i="2"/>
  <c r="A310" i="2"/>
  <c r="E309" i="2"/>
  <c r="G309" i="2" s="1"/>
  <c r="C309" i="2"/>
  <c r="B309" i="2"/>
  <c r="G306" i="1"/>
  <c r="H306" i="1" s="1"/>
  <c r="D305" i="1"/>
  <c r="A308" i="1"/>
  <c r="C308" i="1" s="1"/>
  <c r="B307" i="1"/>
  <c r="F307" i="1"/>
  <c r="E307" i="1"/>
  <c r="H309" i="2" l="1"/>
  <c r="D309" i="2" s="1"/>
  <c r="F310" i="2"/>
  <c r="A311" i="2"/>
  <c r="E310" i="2"/>
  <c r="G310" i="2" s="1"/>
  <c r="C310" i="2"/>
  <c r="B310" i="2"/>
  <c r="G307" i="1"/>
  <c r="H307" i="1" s="1"/>
  <c r="D306" i="1"/>
  <c r="A309" i="1"/>
  <c r="C309" i="1" s="1"/>
  <c r="B308" i="1"/>
  <c r="F308" i="1"/>
  <c r="E308" i="1"/>
  <c r="H310" i="2" l="1"/>
  <c r="D310" i="2" s="1"/>
  <c r="F311" i="2"/>
  <c r="A312" i="2"/>
  <c r="E311" i="2"/>
  <c r="G311" i="2" s="1"/>
  <c r="C311" i="2"/>
  <c r="B311" i="2"/>
  <c r="D307" i="1"/>
  <c r="G308" i="1"/>
  <c r="H308" i="1" s="1"/>
  <c r="A310" i="1"/>
  <c r="C310" i="1" s="1"/>
  <c r="B309" i="1"/>
  <c r="F309" i="1"/>
  <c r="E309" i="1"/>
  <c r="H311" i="2" l="1"/>
  <c r="D311" i="2" s="1"/>
  <c r="F312" i="2"/>
  <c r="A313" i="2"/>
  <c r="E312" i="2"/>
  <c r="G312" i="2" s="1"/>
  <c r="C312" i="2"/>
  <c r="B312" i="2"/>
  <c r="G309" i="1"/>
  <c r="H309" i="1" s="1"/>
  <c r="D308" i="1"/>
  <c r="A311" i="1"/>
  <c r="C311" i="1" s="1"/>
  <c r="B310" i="1"/>
  <c r="F310" i="1"/>
  <c r="E310" i="1"/>
  <c r="H312" i="2" l="1"/>
  <c r="D312" i="2" s="1"/>
  <c r="F313" i="2"/>
  <c r="A314" i="2"/>
  <c r="E313" i="2"/>
  <c r="G313" i="2" s="1"/>
  <c r="C313" i="2"/>
  <c r="B313" i="2"/>
  <c r="G310" i="1"/>
  <c r="H310" i="1" s="1"/>
  <c r="D309" i="1"/>
  <c r="A312" i="1"/>
  <c r="C312" i="1" s="1"/>
  <c r="B311" i="1"/>
  <c r="F311" i="1"/>
  <c r="E311" i="1"/>
  <c r="F314" i="2" l="1"/>
  <c r="A315" i="2"/>
  <c r="E314" i="2"/>
  <c r="C314" i="2"/>
  <c r="B314" i="2"/>
  <c r="H313" i="2"/>
  <c r="G311" i="1"/>
  <c r="H311" i="1" s="1"/>
  <c r="D310" i="1"/>
  <c r="A313" i="1"/>
  <c r="C313" i="1" s="1"/>
  <c r="B312" i="1"/>
  <c r="F312" i="1"/>
  <c r="E312" i="1"/>
  <c r="G314" i="2" l="1"/>
  <c r="H314" i="2"/>
  <c r="D314" i="2" s="1"/>
  <c r="F315" i="2"/>
  <c r="A316" i="2"/>
  <c r="E315" i="2"/>
  <c r="C315" i="2"/>
  <c r="B315" i="2"/>
  <c r="D313" i="2"/>
  <c r="G312" i="1"/>
  <c r="H312" i="1" s="1"/>
  <c r="D311" i="1"/>
  <c r="A314" i="1"/>
  <c r="C314" i="1" s="1"/>
  <c r="B313" i="1"/>
  <c r="F313" i="1"/>
  <c r="E313" i="1"/>
  <c r="G315" i="2" l="1"/>
  <c r="H315" i="2" s="1"/>
  <c r="D315" i="2" s="1"/>
  <c r="F316" i="2"/>
  <c r="A317" i="2"/>
  <c r="E316" i="2"/>
  <c r="G316" i="2" s="1"/>
  <c r="C316" i="2"/>
  <c r="B316" i="2"/>
  <c r="G313" i="1"/>
  <c r="H313" i="1" s="1"/>
  <c r="D312" i="1"/>
  <c r="A315" i="1"/>
  <c r="C315" i="1" s="1"/>
  <c r="B314" i="1"/>
  <c r="F314" i="1"/>
  <c r="E314" i="1"/>
  <c r="F317" i="2" l="1"/>
  <c r="A318" i="2"/>
  <c r="E317" i="2"/>
  <c r="C317" i="2"/>
  <c r="B317" i="2"/>
  <c r="H316" i="2"/>
  <c r="G314" i="1"/>
  <c r="H314" i="1" s="1"/>
  <c r="D313" i="1"/>
  <c r="A316" i="1"/>
  <c r="C316" i="1" s="1"/>
  <c r="B315" i="1"/>
  <c r="F315" i="1"/>
  <c r="E315" i="1"/>
  <c r="G317" i="2" l="1"/>
  <c r="H317" i="2"/>
  <c r="D317" i="2" s="1"/>
  <c r="F318" i="2"/>
  <c r="A319" i="2"/>
  <c r="E318" i="2"/>
  <c r="C318" i="2"/>
  <c r="B318" i="2"/>
  <c r="D316" i="2"/>
  <c r="G315" i="1"/>
  <c r="H315" i="1" s="1"/>
  <c r="D314" i="1"/>
  <c r="A317" i="1"/>
  <c r="C317" i="1" s="1"/>
  <c r="B316" i="1"/>
  <c r="F316" i="1"/>
  <c r="E316" i="1"/>
  <c r="G318" i="2" l="1"/>
  <c r="H318" i="2"/>
  <c r="D318" i="2" s="1"/>
  <c r="F319" i="2"/>
  <c r="A320" i="2"/>
  <c r="E319" i="2"/>
  <c r="C319" i="2"/>
  <c r="B319" i="2"/>
  <c r="D315" i="1"/>
  <c r="G316" i="1"/>
  <c r="H316" i="1" s="1"/>
  <c r="A318" i="1"/>
  <c r="C318" i="1" s="1"/>
  <c r="B317" i="1"/>
  <c r="F317" i="1"/>
  <c r="E317" i="1"/>
  <c r="G319" i="2" l="1"/>
  <c r="H319" i="2" s="1"/>
  <c r="F320" i="2"/>
  <c r="A321" i="2"/>
  <c r="E320" i="2"/>
  <c r="G320" i="2" s="1"/>
  <c r="C320" i="2"/>
  <c r="B320" i="2"/>
  <c r="G317" i="1"/>
  <c r="H317" i="1" s="1"/>
  <c r="D316" i="1"/>
  <c r="A319" i="1"/>
  <c r="C319" i="1" s="1"/>
  <c r="B318" i="1"/>
  <c r="F318" i="1"/>
  <c r="E318" i="1"/>
  <c r="H320" i="2" l="1"/>
  <c r="D320" i="2" s="1"/>
  <c r="F321" i="2"/>
  <c r="A322" i="2"/>
  <c r="E321" i="2"/>
  <c r="C321" i="2"/>
  <c r="B321" i="2"/>
  <c r="D319" i="2"/>
  <c r="G318" i="1"/>
  <c r="H318" i="1" s="1"/>
  <c r="D317" i="1"/>
  <c r="A320" i="1"/>
  <c r="C320" i="1" s="1"/>
  <c r="B319" i="1"/>
  <c r="F319" i="1"/>
  <c r="E319" i="1"/>
  <c r="G321" i="2" l="1"/>
  <c r="H321" i="2" s="1"/>
  <c r="D321" i="2" s="1"/>
  <c r="F322" i="2"/>
  <c r="A323" i="2"/>
  <c r="E322" i="2"/>
  <c r="G322" i="2" s="1"/>
  <c r="C322" i="2"/>
  <c r="B322" i="2"/>
  <c r="G319" i="1"/>
  <c r="H319" i="1" s="1"/>
  <c r="D318" i="1"/>
  <c r="A321" i="1"/>
  <c r="C321" i="1" s="1"/>
  <c r="B320" i="1"/>
  <c r="F320" i="1"/>
  <c r="E320" i="1"/>
  <c r="H322" i="2" l="1"/>
  <c r="D322" i="2" s="1"/>
  <c r="F323" i="2"/>
  <c r="A324" i="2"/>
  <c r="E323" i="2"/>
  <c r="C323" i="2"/>
  <c r="B323" i="2"/>
  <c r="G320" i="1"/>
  <c r="H320" i="1" s="1"/>
  <c r="D319" i="1"/>
  <c r="A322" i="1"/>
  <c r="C322" i="1" s="1"/>
  <c r="B321" i="1"/>
  <c r="F321" i="1"/>
  <c r="E321" i="1"/>
  <c r="G323" i="2" l="1"/>
  <c r="H323" i="2"/>
  <c r="D323" i="2" s="1"/>
  <c r="F324" i="2"/>
  <c r="A325" i="2"/>
  <c r="E324" i="2"/>
  <c r="C324" i="2"/>
  <c r="B324" i="2"/>
  <c r="G321" i="1"/>
  <c r="H321" i="1" s="1"/>
  <c r="D320" i="1"/>
  <c r="A323" i="1"/>
  <c r="C323" i="1" s="1"/>
  <c r="B322" i="1"/>
  <c r="F322" i="1"/>
  <c r="E322" i="1"/>
  <c r="G324" i="2" l="1"/>
  <c r="F325" i="2"/>
  <c r="A326" i="2"/>
  <c r="E325" i="2"/>
  <c r="C325" i="2"/>
  <c r="B325" i="2"/>
  <c r="H324" i="2"/>
  <c r="G322" i="1"/>
  <c r="H322" i="1" s="1"/>
  <c r="D321" i="1"/>
  <c r="A324" i="1"/>
  <c r="C324" i="1" s="1"/>
  <c r="B323" i="1"/>
  <c r="F323" i="1"/>
  <c r="E323" i="1"/>
  <c r="G325" i="2" l="1"/>
  <c r="H325" i="2"/>
  <c r="D325" i="2" s="1"/>
  <c r="F326" i="2"/>
  <c r="A327" i="2"/>
  <c r="E326" i="2"/>
  <c r="C326" i="2"/>
  <c r="B326" i="2"/>
  <c r="D324" i="2"/>
  <c r="G323" i="1"/>
  <c r="H323" i="1" s="1"/>
  <c r="D322" i="1"/>
  <c r="A325" i="1"/>
  <c r="C325" i="1" s="1"/>
  <c r="B324" i="1"/>
  <c r="F324" i="1"/>
  <c r="E324" i="1"/>
  <c r="G326" i="2" l="1"/>
  <c r="H326" i="2"/>
  <c r="D326" i="2" s="1"/>
  <c r="F327" i="2"/>
  <c r="A328" i="2"/>
  <c r="E327" i="2"/>
  <c r="C327" i="2"/>
  <c r="B327" i="2"/>
  <c r="G324" i="1"/>
  <c r="H324" i="1" s="1"/>
  <c r="D323" i="1"/>
  <c r="A326" i="1"/>
  <c r="C326" i="1" s="1"/>
  <c r="B325" i="1"/>
  <c r="F325" i="1"/>
  <c r="E325" i="1"/>
  <c r="G327" i="2" l="1"/>
  <c r="H327" i="2"/>
  <c r="D327" i="2" s="1"/>
  <c r="F328" i="2"/>
  <c r="A329" i="2"/>
  <c r="E328" i="2"/>
  <c r="C328" i="2"/>
  <c r="B328" i="2"/>
  <c r="G325" i="1"/>
  <c r="H325" i="1" s="1"/>
  <c r="D324" i="1"/>
  <c r="A327" i="1"/>
  <c r="C327" i="1" s="1"/>
  <c r="B326" i="1"/>
  <c r="F326" i="1"/>
  <c r="E326" i="1"/>
  <c r="G328" i="2" l="1"/>
  <c r="H328" i="2"/>
  <c r="D328" i="2" s="1"/>
  <c r="F329" i="2"/>
  <c r="A330" i="2"/>
  <c r="E329" i="2"/>
  <c r="C329" i="2"/>
  <c r="B329" i="2"/>
  <c r="G326" i="1"/>
  <c r="H326" i="1" s="1"/>
  <c r="D325" i="1"/>
  <c r="A328" i="1"/>
  <c r="C328" i="1" s="1"/>
  <c r="B327" i="1"/>
  <c r="F327" i="1"/>
  <c r="E327" i="1"/>
  <c r="G329" i="2" l="1"/>
  <c r="H329" i="2" s="1"/>
  <c r="D329" i="2" s="1"/>
  <c r="F330" i="2"/>
  <c r="A331" i="2"/>
  <c r="E330" i="2"/>
  <c r="G330" i="2" s="1"/>
  <c r="C330" i="2"/>
  <c r="B330" i="2"/>
  <c r="G327" i="1"/>
  <c r="H327" i="1" s="1"/>
  <c r="D326" i="1"/>
  <c r="A329" i="1"/>
  <c r="C329" i="1" s="1"/>
  <c r="B328" i="1"/>
  <c r="F328" i="1"/>
  <c r="E328" i="1"/>
  <c r="F331" i="2" l="1"/>
  <c r="A332" i="2"/>
  <c r="E331" i="2"/>
  <c r="C331" i="2"/>
  <c r="B331" i="2"/>
  <c r="H330" i="2"/>
  <c r="G328" i="1"/>
  <c r="H328" i="1" s="1"/>
  <c r="D327" i="1"/>
  <c r="A330" i="1"/>
  <c r="C330" i="1" s="1"/>
  <c r="B329" i="1"/>
  <c r="F329" i="1"/>
  <c r="E329" i="1"/>
  <c r="G331" i="2" l="1"/>
  <c r="H331" i="2" s="1"/>
  <c r="D331" i="2" s="1"/>
  <c r="F332" i="2"/>
  <c r="A333" i="2"/>
  <c r="E332" i="2"/>
  <c r="G332" i="2" s="1"/>
  <c r="C332" i="2"/>
  <c r="B332" i="2"/>
  <c r="D330" i="2"/>
  <c r="G329" i="1"/>
  <c r="H329" i="1" s="1"/>
  <c r="D328" i="1"/>
  <c r="A331" i="1"/>
  <c r="C331" i="1" s="1"/>
  <c r="B330" i="1"/>
  <c r="F330" i="1"/>
  <c r="E330" i="1"/>
  <c r="H332" i="2" l="1"/>
  <c r="D332" i="2" s="1"/>
  <c r="F333" i="2"/>
  <c r="A334" i="2"/>
  <c r="E333" i="2"/>
  <c r="G333" i="2" s="1"/>
  <c r="C333" i="2"/>
  <c r="B333" i="2"/>
  <c r="G330" i="1"/>
  <c r="H330" i="1" s="1"/>
  <c r="D329" i="1"/>
  <c r="A332" i="1"/>
  <c r="C332" i="1" s="1"/>
  <c r="B331" i="1"/>
  <c r="F331" i="1"/>
  <c r="E331" i="1"/>
  <c r="H333" i="2" l="1"/>
  <c r="F334" i="2"/>
  <c r="A335" i="2"/>
  <c r="E334" i="2"/>
  <c r="C334" i="2"/>
  <c r="B334" i="2"/>
  <c r="G331" i="1"/>
  <c r="H331" i="1" s="1"/>
  <c r="D330" i="1"/>
  <c r="A333" i="1"/>
  <c r="C333" i="1" s="1"/>
  <c r="B332" i="1"/>
  <c r="F332" i="1"/>
  <c r="E332" i="1"/>
  <c r="G334" i="2" l="1"/>
  <c r="H334" i="2" s="1"/>
  <c r="D334" i="2" s="1"/>
  <c r="D333" i="2"/>
  <c r="F335" i="2"/>
  <c r="A336" i="2"/>
  <c r="E335" i="2"/>
  <c r="C335" i="2"/>
  <c r="B335" i="2"/>
  <c r="G332" i="1"/>
  <c r="H332" i="1" s="1"/>
  <c r="D331" i="1"/>
  <c r="A334" i="1"/>
  <c r="C334" i="1" s="1"/>
  <c r="B333" i="1"/>
  <c r="F333" i="1"/>
  <c r="E333" i="1"/>
  <c r="G335" i="2" l="1"/>
  <c r="H335" i="2" s="1"/>
  <c r="D335" i="2" s="1"/>
  <c r="F336" i="2"/>
  <c r="A337" i="2"/>
  <c r="E336" i="2"/>
  <c r="G336" i="2" s="1"/>
  <c r="C336" i="2"/>
  <c r="B336" i="2"/>
  <c r="G333" i="1"/>
  <c r="H333" i="1" s="1"/>
  <c r="D332" i="1"/>
  <c r="A335" i="1"/>
  <c r="C335" i="1" s="1"/>
  <c r="B334" i="1"/>
  <c r="F334" i="1"/>
  <c r="E334" i="1"/>
  <c r="H336" i="2" l="1"/>
  <c r="D336" i="2" s="1"/>
  <c r="F337" i="2"/>
  <c r="A338" i="2"/>
  <c r="E337" i="2"/>
  <c r="G337" i="2" s="1"/>
  <c r="C337" i="2"/>
  <c r="B337" i="2"/>
  <c r="G334" i="1"/>
  <c r="H334" i="1" s="1"/>
  <c r="D333" i="1"/>
  <c r="A336" i="1"/>
  <c r="C336" i="1" s="1"/>
  <c r="B335" i="1"/>
  <c r="F335" i="1"/>
  <c r="E335" i="1"/>
  <c r="H337" i="2" l="1"/>
  <c r="D337" i="2" s="1"/>
  <c r="F338" i="2"/>
  <c r="A339" i="2"/>
  <c r="E338" i="2"/>
  <c r="G338" i="2" s="1"/>
  <c r="C338" i="2"/>
  <c r="B338" i="2"/>
  <c r="G335" i="1"/>
  <c r="H335" i="1" s="1"/>
  <c r="D334" i="1"/>
  <c r="A337" i="1"/>
  <c r="C337" i="1" s="1"/>
  <c r="B336" i="1"/>
  <c r="F336" i="1"/>
  <c r="E336" i="1"/>
  <c r="F339" i="2" l="1"/>
  <c r="A340" i="2"/>
  <c r="E339" i="2"/>
  <c r="G339" i="2" s="1"/>
  <c r="C339" i="2"/>
  <c r="B339" i="2"/>
  <c r="H338" i="2"/>
  <c r="G336" i="1"/>
  <c r="H336" i="1" s="1"/>
  <c r="D335" i="1"/>
  <c r="A338" i="1"/>
  <c r="C338" i="1" s="1"/>
  <c r="B337" i="1"/>
  <c r="F337" i="1"/>
  <c r="E337" i="1"/>
  <c r="H339" i="2" l="1"/>
  <c r="D339" i="2" s="1"/>
  <c r="F340" i="2"/>
  <c r="A341" i="2"/>
  <c r="E340" i="2"/>
  <c r="C340" i="2"/>
  <c r="B340" i="2"/>
  <c r="D338" i="2"/>
  <c r="G337" i="1"/>
  <c r="H337" i="1" s="1"/>
  <c r="D336" i="1"/>
  <c r="A339" i="1"/>
  <c r="C339" i="1" s="1"/>
  <c r="B338" i="1"/>
  <c r="F338" i="1"/>
  <c r="E338" i="1"/>
  <c r="G340" i="2" l="1"/>
  <c r="H340" i="2" s="1"/>
  <c r="D340" i="2" s="1"/>
  <c r="F341" i="2"/>
  <c r="A342" i="2"/>
  <c r="E341" i="2"/>
  <c r="G341" i="2" s="1"/>
  <c r="C341" i="2"/>
  <c r="B341" i="2"/>
  <c r="G338" i="1"/>
  <c r="H338" i="1" s="1"/>
  <c r="D337" i="1"/>
  <c r="A340" i="1"/>
  <c r="C340" i="1" s="1"/>
  <c r="B339" i="1"/>
  <c r="F339" i="1"/>
  <c r="E339" i="1"/>
  <c r="F342" i="2" l="1"/>
  <c r="A343" i="2"/>
  <c r="E342" i="2"/>
  <c r="C342" i="2"/>
  <c r="B342" i="2"/>
  <c r="H341" i="2"/>
  <c r="G339" i="1"/>
  <c r="H339" i="1" s="1"/>
  <c r="D338" i="1"/>
  <c r="A341" i="1"/>
  <c r="C341" i="1" s="1"/>
  <c r="B340" i="1"/>
  <c r="F340" i="1"/>
  <c r="E340" i="1"/>
  <c r="G342" i="2" l="1"/>
  <c r="H342" i="2" s="1"/>
  <c r="D342" i="2" s="1"/>
  <c r="F343" i="2"/>
  <c r="A344" i="2"/>
  <c r="E343" i="2"/>
  <c r="G343" i="2" s="1"/>
  <c r="C343" i="2"/>
  <c r="B343" i="2"/>
  <c r="D341" i="2"/>
  <c r="G340" i="1"/>
  <c r="H340" i="1" s="1"/>
  <c r="D339" i="1"/>
  <c r="A342" i="1"/>
  <c r="C342" i="1" s="1"/>
  <c r="B341" i="1"/>
  <c r="F341" i="1"/>
  <c r="E341" i="1"/>
  <c r="H343" i="2" l="1"/>
  <c r="D343" i="2" s="1"/>
  <c r="F344" i="2"/>
  <c r="A345" i="2"/>
  <c r="E344" i="2"/>
  <c r="C344" i="2"/>
  <c r="B344" i="2"/>
  <c r="G341" i="1"/>
  <c r="H341" i="1" s="1"/>
  <c r="D340" i="1"/>
  <c r="A343" i="1"/>
  <c r="C343" i="1" s="1"/>
  <c r="B342" i="1"/>
  <c r="F342" i="1"/>
  <c r="E342" i="1"/>
  <c r="G344" i="2" l="1"/>
  <c r="H344" i="2" s="1"/>
  <c r="D344" i="2" s="1"/>
  <c r="F345" i="2"/>
  <c r="A346" i="2"/>
  <c r="E345" i="2"/>
  <c r="G345" i="2" s="1"/>
  <c r="C345" i="2"/>
  <c r="B345" i="2"/>
  <c r="G342" i="1"/>
  <c r="H342" i="1" s="1"/>
  <c r="D341" i="1"/>
  <c r="A344" i="1"/>
  <c r="C344" i="1" s="1"/>
  <c r="B343" i="1"/>
  <c r="F343" i="1"/>
  <c r="E343" i="1"/>
  <c r="H345" i="2" l="1"/>
  <c r="D345" i="2" s="1"/>
  <c r="F346" i="2"/>
  <c r="A347" i="2"/>
  <c r="E346" i="2"/>
  <c r="G346" i="2" s="1"/>
  <c r="C346" i="2"/>
  <c r="B346" i="2"/>
  <c r="G343" i="1"/>
  <c r="H343" i="1" s="1"/>
  <c r="D342" i="1"/>
  <c r="A345" i="1"/>
  <c r="C345" i="1" s="1"/>
  <c r="B344" i="1"/>
  <c r="F344" i="1"/>
  <c r="E344" i="1"/>
  <c r="F347" i="2" l="1"/>
  <c r="A348" i="2"/>
  <c r="E347" i="2"/>
  <c r="G347" i="2" s="1"/>
  <c r="C347" i="2"/>
  <c r="B347" i="2"/>
  <c r="H346" i="2"/>
  <c r="G344" i="1"/>
  <c r="H344" i="1" s="1"/>
  <c r="D343" i="1"/>
  <c r="A346" i="1"/>
  <c r="C346" i="1" s="1"/>
  <c r="B345" i="1"/>
  <c r="F345" i="1"/>
  <c r="E345" i="1"/>
  <c r="H347" i="2" l="1"/>
  <c r="D347" i="2" s="1"/>
  <c r="A349" i="2"/>
  <c r="E348" i="2"/>
  <c r="F348" i="2"/>
  <c r="C348" i="2"/>
  <c r="B348" i="2"/>
  <c r="D346" i="2"/>
  <c r="G345" i="1"/>
  <c r="H345" i="1" s="1"/>
  <c r="D344" i="1"/>
  <c r="A347" i="1"/>
  <c r="C347" i="1" s="1"/>
  <c r="B346" i="1"/>
  <c r="F346" i="1"/>
  <c r="E346" i="1"/>
  <c r="G348" i="2" l="1"/>
  <c r="H348" i="2" s="1"/>
  <c r="A350" i="2"/>
  <c r="E349" i="2"/>
  <c r="C349" i="2"/>
  <c r="F349" i="2"/>
  <c r="B349" i="2"/>
  <c r="G346" i="1"/>
  <c r="H346" i="1" s="1"/>
  <c r="D345" i="1"/>
  <c r="A348" i="1"/>
  <c r="C348" i="1" s="1"/>
  <c r="B347" i="1"/>
  <c r="F347" i="1"/>
  <c r="E347" i="1"/>
  <c r="D348" i="2" l="1"/>
  <c r="A351" i="2"/>
  <c r="E350" i="2"/>
  <c r="C350" i="2"/>
  <c r="F350" i="2"/>
  <c r="B350" i="2"/>
  <c r="G349" i="2"/>
  <c r="H349" i="2" s="1"/>
  <c r="G347" i="1"/>
  <c r="H347" i="1" s="1"/>
  <c r="D346" i="1"/>
  <c r="A349" i="1"/>
  <c r="C349" i="1" s="1"/>
  <c r="B348" i="1"/>
  <c r="F348" i="1"/>
  <c r="E348" i="1"/>
  <c r="A352" i="2" l="1"/>
  <c r="E351" i="2"/>
  <c r="C351" i="2"/>
  <c r="F351" i="2"/>
  <c r="B351" i="2"/>
  <c r="D349" i="2"/>
  <c r="G350" i="2"/>
  <c r="H350" i="2" s="1"/>
  <c r="G348" i="1"/>
  <c r="H348" i="1" s="1"/>
  <c r="D347" i="1"/>
  <c r="A350" i="1"/>
  <c r="C350" i="1" s="1"/>
  <c r="B349" i="1"/>
  <c r="F349" i="1"/>
  <c r="E349" i="1"/>
  <c r="D350" i="2" l="1"/>
  <c r="G351" i="2"/>
  <c r="H351" i="2" s="1"/>
  <c r="D351" i="2" s="1"/>
  <c r="A353" i="2"/>
  <c r="E352" i="2"/>
  <c r="C352" i="2"/>
  <c r="F352" i="2"/>
  <c r="B352" i="2"/>
  <c r="G349" i="1"/>
  <c r="H349" i="1" s="1"/>
  <c r="D348" i="1"/>
  <c r="A351" i="1"/>
  <c r="C351" i="1" s="1"/>
  <c r="B350" i="1"/>
  <c r="F350" i="1"/>
  <c r="E350" i="1"/>
  <c r="G352" i="2" l="1"/>
  <c r="H352" i="2" s="1"/>
  <c r="A354" i="2"/>
  <c r="E353" i="2"/>
  <c r="C353" i="2"/>
  <c r="F353" i="2"/>
  <c r="B353" i="2"/>
  <c r="G350" i="1"/>
  <c r="H350" i="1" s="1"/>
  <c r="D349" i="1"/>
  <c r="A352" i="1"/>
  <c r="C352" i="1" s="1"/>
  <c r="B351" i="1"/>
  <c r="F351" i="1"/>
  <c r="E351" i="1"/>
  <c r="D352" i="2" l="1"/>
  <c r="G353" i="2"/>
  <c r="H353" i="2" s="1"/>
  <c r="D353" i="2" s="1"/>
  <c r="A355" i="2"/>
  <c r="E354" i="2"/>
  <c r="C354" i="2"/>
  <c r="F354" i="2"/>
  <c r="B354" i="2"/>
  <c r="G351" i="1"/>
  <c r="H351" i="1" s="1"/>
  <c r="D350" i="1"/>
  <c r="A353" i="1"/>
  <c r="C353" i="1" s="1"/>
  <c r="B352" i="1"/>
  <c r="F352" i="1"/>
  <c r="E352" i="1"/>
  <c r="G354" i="2" l="1"/>
  <c r="H354" i="2" s="1"/>
  <c r="A356" i="2"/>
  <c r="E355" i="2"/>
  <c r="C355" i="2"/>
  <c r="F355" i="2"/>
  <c r="B355" i="2"/>
  <c r="G352" i="1"/>
  <c r="H352" i="1" s="1"/>
  <c r="D351" i="1"/>
  <c r="A354" i="1"/>
  <c r="C354" i="1" s="1"/>
  <c r="B353" i="1"/>
  <c r="F353" i="1"/>
  <c r="E353" i="1"/>
  <c r="D354" i="2" l="1"/>
  <c r="A357" i="2"/>
  <c r="E356" i="2"/>
  <c r="C356" i="2"/>
  <c r="F356" i="2"/>
  <c r="B356" i="2"/>
  <c r="G355" i="2"/>
  <c r="H355" i="2" s="1"/>
  <c r="G353" i="1"/>
  <c r="H353" i="1" s="1"/>
  <c r="D352" i="1"/>
  <c r="A355" i="1"/>
  <c r="C355" i="1" s="1"/>
  <c r="B354" i="1"/>
  <c r="F354" i="1"/>
  <c r="E354" i="1"/>
  <c r="D355" i="2" l="1"/>
  <c r="G356" i="2"/>
  <c r="H356" i="2" s="1"/>
  <c r="D356" i="2" s="1"/>
  <c r="A358" i="2"/>
  <c r="E357" i="2"/>
  <c r="C357" i="2"/>
  <c r="F357" i="2"/>
  <c r="B357" i="2"/>
  <c r="G354" i="1"/>
  <c r="H354" i="1" s="1"/>
  <c r="D353" i="1"/>
  <c r="A356" i="1"/>
  <c r="C356" i="1" s="1"/>
  <c r="B355" i="1"/>
  <c r="F355" i="1"/>
  <c r="E355" i="1"/>
  <c r="G357" i="2" l="1"/>
  <c r="H357" i="2" s="1"/>
  <c r="D357" i="2" s="1"/>
  <c r="A359" i="2"/>
  <c r="E358" i="2"/>
  <c r="C358" i="2"/>
  <c r="F358" i="2"/>
  <c r="B358" i="2"/>
  <c r="G355" i="1"/>
  <c r="H355" i="1" s="1"/>
  <c r="D354" i="1"/>
  <c r="A357" i="1"/>
  <c r="C357" i="1" s="1"/>
  <c r="B356" i="1"/>
  <c r="F356" i="1"/>
  <c r="E356" i="1"/>
  <c r="G358" i="2" l="1"/>
  <c r="H358" i="2" s="1"/>
  <c r="D358" i="2" s="1"/>
  <c r="A360" i="2"/>
  <c r="E359" i="2"/>
  <c r="C359" i="2"/>
  <c r="F359" i="2"/>
  <c r="B359" i="2"/>
  <c r="G356" i="1"/>
  <c r="H356" i="1" s="1"/>
  <c r="D355" i="1"/>
  <c r="A358" i="1"/>
  <c r="C358" i="1" s="1"/>
  <c r="B357" i="1"/>
  <c r="F357" i="1"/>
  <c r="E357" i="1"/>
  <c r="A361" i="2" l="1"/>
  <c r="E360" i="2"/>
  <c r="C360" i="2"/>
  <c r="F360" i="2"/>
  <c r="B360" i="2"/>
  <c r="G359" i="2"/>
  <c r="H359" i="2" s="1"/>
  <c r="G357" i="1"/>
  <c r="H357" i="1" s="1"/>
  <c r="D356" i="1"/>
  <c r="A359" i="1"/>
  <c r="C359" i="1" s="1"/>
  <c r="B358" i="1"/>
  <c r="F358" i="1"/>
  <c r="E358" i="1"/>
  <c r="A362" i="2" l="1"/>
  <c r="E361" i="2"/>
  <c r="C361" i="2"/>
  <c r="F361" i="2"/>
  <c r="B361" i="2"/>
  <c r="D359" i="2"/>
  <c r="G360" i="2"/>
  <c r="H360" i="2" s="1"/>
  <c r="G358" i="1"/>
  <c r="H358" i="1" s="1"/>
  <c r="D357" i="1"/>
  <c r="A360" i="1"/>
  <c r="C360" i="1" s="1"/>
  <c r="B359" i="1"/>
  <c r="F359" i="1"/>
  <c r="E359" i="1"/>
  <c r="D360" i="2" l="1"/>
  <c r="G361" i="2"/>
  <c r="H361" i="2" s="1"/>
  <c r="A363" i="2"/>
  <c r="E362" i="2"/>
  <c r="C362" i="2"/>
  <c r="F362" i="2"/>
  <c r="B362" i="2"/>
  <c r="G359" i="1"/>
  <c r="H359" i="1" s="1"/>
  <c r="D358" i="1"/>
  <c r="A361" i="1"/>
  <c r="C361" i="1" s="1"/>
  <c r="B360" i="1"/>
  <c r="F360" i="1"/>
  <c r="E360" i="1"/>
  <c r="D361" i="2" l="1"/>
  <c r="A364" i="2"/>
  <c r="E363" i="2"/>
  <c r="C363" i="2"/>
  <c r="F363" i="2"/>
  <c r="B363" i="2"/>
  <c r="G362" i="2"/>
  <c r="H362" i="2" s="1"/>
  <c r="G360" i="1"/>
  <c r="H360" i="1" s="1"/>
  <c r="D359" i="1"/>
  <c r="A362" i="1"/>
  <c r="C362" i="1" s="1"/>
  <c r="B361" i="1"/>
  <c r="F361" i="1"/>
  <c r="E361" i="1"/>
  <c r="G363" i="2" l="1"/>
  <c r="H363" i="2" s="1"/>
  <c r="A365" i="2"/>
  <c r="E364" i="2"/>
  <c r="C364" i="2"/>
  <c r="F364" i="2"/>
  <c r="B364" i="2"/>
  <c r="D362" i="2"/>
  <c r="G361" i="1"/>
  <c r="H361" i="1" s="1"/>
  <c r="D360" i="1"/>
  <c r="A363" i="1"/>
  <c r="C363" i="1" s="1"/>
  <c r="B362" i="1"/>
  <c r="F362" i="1"/>
  <c r="E362" i="1"/>
  <c r="D363" i="2" l="1"/>
  <c r="A366" i="2"/>
  <c r="E365" i="2"/>
  <c r="C365" i="2"/>
  <c r="F365" i="2"/>
  <c r="B365" i="2"/>
  <c r="G364" i="2"/>
  <c r="H364" i="2" s="1"/>
  <c r="G362" i="1"/>
  <c r="H362" i="1" s="1"/>
  <c r="D361" i="1"/>
  <c r="A364" i="1"/>
  <c r="C364" i="1" s="1"/>
  <c r="B363" i="1"/>
  <c r="F363" i="1"/>
  <c r="E363" i="1"/>
  <c r="D364" i="2" l="1"/>
  <c r="G365" i="2"/>
  <c r="H365" i="2" s="1"/>
  <c r="D365" i="2" s="1"/>
  <c r="A367" i="2"/>
  <c r="E366" i="2"/>
  <c r="C366" i="2"/>
  <c r="F366" i="2"/>
  <c r="B366" i="2"/>
  <c r="G363" i="1"/>
  <c r="H363" i="1" s="1"/>
  <c r="D362" i="1"/>
  <c r="A365" i="1"/>
  <c r="C365" i="1" s="1"/>
  <c r="B364" i="1"/>
  <c r="F364" i="1"/>
  <c r="E364" i="1"/>
  <c r="G366" i="2" l="1"/>
  <c r="H366" i="2" s="1"/>
  <c r="D366" i="2" s="1"/>
  <c r="A368" i="2"/>
  <c r="E367" i="2"/>
  <c r="C367" i="2"/>
  <c r="F367" i="2"/>
  <c r="B367" i="2"/>
  <c r="G364" i="1"/>
  <c r="H364" i="1" s="1"/>
  <c r="D363" i="1"/>
  <c r="A366" i="1"/>
  <c r="C366" i="1" s="1"/>
  <c r="B365" i="1"/>
  <c r="F365" i="1"/>
  <c r="E365" i="1"/>
  <c r="A369" i="2" l="1"/>
  <c r="E368" i="2"/>
  <c r="C368" i="2"/>
  <c r="F368" i="2"/>
  <c r="B368" i="2"/>
  <c r="G367" i="2"/>
  <c r="H367" i="2" s="1"/>
  <c r="G365" i="1"/>
  <c r="H365" i="1" s="1"/>
  <c r="D364" i="1"/>
  <c r="A367" i="1"/>
  <c r="C367" i="1" s="1"/>
  <c r="B366" i="1"/>
  <c r="F366" i="1"/>
  <c r="E366" i="1"/>
  <c r="A370" i="2" l="1"/>
  <c r="E369" i="2"/>
  <c r="C369" i="2"/>
  <c r="F369" i="2"/>
  <c r="B369" i="2"/>
  <c r="D367" i="2"/>
  <c r="G368" i="2"/>
  <c r="H368" i="2" s="1"/>
  <c r="G366" i="1"/>
  <c r="H366" i="1" s="1"/>
  <c r="D365" i="1"/>
  <c r="A368" i="1"/>
  <c r="C368" i="1" s="1"/>
  <c r="B367" i="1"/>
  <c r="F367" i="1"/>
  <c r="E367" i="1"/>
  <c r="D368" i="2" l="1"/>
  <c r="G369" i="2"/>
  <c r="H369" i="2" s="1"/>
  <c r="D369" i="2" s="1"/>
  <c r="A371" i="2"/>
  <c r="E370" i="2"/>
  <c r="C370" i="2"/>
  <c r="F370" i="2"/>
  <c r="B370" i="2"/>
  <c r="D366" i="1"/>
  <c r="G367" i="1"/>
  <c r="H367" i="1" s="1"/>
  <c r="A369" i="1"/>
  <c r="C369" i="1" s="1"/>
  <c r="B368" i="1"/>
  <c r="F368" i="1"/>
  <c r="E368" i="1"/>
  <c r="A372" i="2" l="1"/>
  <c r="E371" i="2"/>
  <c r="C371" i="2"/>
  <c r="F371" i="2"/>
  <c r="B371" i="2"/>
  <c r="G370" i="2"/>
  <c r="H370" i="2" s="1"/>
  <c r="G368" i="1"/>
  <c r="H368" i="1" s="1"/>
  <c r="D367" i="1"/>
  <c r="A370" i="1"/>
  <c r="C370" i="1" s="1"/>
  <c r="B369" i="1"/>
  <c r="F369" i="1"/>
  <c r="E369" i="1"/>
  <c r="D370" i="2" l="1"/>
  <c r="G371" i="2"/>
  <c r="H371" i="2" s="1"/>
  <c r="D371" i="2" s="1"/>
  <c r="A373" i="2"/>
  <c r="E372" i="2"/>
  <c r="C372" i="2"/>
  <c r="F372" i="2"/>
  <c r="B372" i="2"/>
  <c r="G369" i="1"/>
  <c r="H369" i="1" s="1"/>
  <c r="D368" i="1"/>
  <c r="A371" i="1"/>
  <c r="C371" i="1" s="1"/>
  <c r="B370" i="1"/>
  <c r="F370" i="1"/>
  <c r="E370" i="1"/>
  <c r="A374" i="2" l="1"/>
  <c r="E373" i="2"/>
  <c r="C373" i="2"/>
  <c r="F373" i="2"/>
  <c r="B373" i="2"/>
  <c r="G372" i="2"/>
  <c r="H372" i="2" s="1"/>
  <c r="G370" i="1"/>
  <c r="H370" i="1" s="1"/>
  <c r="D369" i="1"/>
  <c r="A372" i="1"/>
  <c r="C372" i="1" s="1"/>
  <c r="B371" i="1"/>
  <c r="F371" i="1"/>
  <c r="E371" i="1"/>
  <c r="D372" i="2" l="1"/>
  <c r="G373" i="2"/>
  <c r="H373" i="2" s="1"/>
  <c r="A375" i="2"/>
  <c r="E374" i="2"/>
  <c r="C374" i="2"/>
  <c r="F374" i="2"/>
  <c r="B374" i="2"/>
  <c r="G371" i="1"/>
  <c r="H371" i="1" s="1"/>
  <c r="D370" i="1"/>
  <c r="A373" i="1"/>
  <c r="C373" i="1" s="1"/>
  <c r="B372" i="1"/>
  <c r="F372" i="1"/>
  <c r="E372" i="1"/>
  <c r="D373" i="2" l="1"/>
  <c r="A376" i="2"/>
  <c r="E375" i="2"/>
  <c r="C375" i="2"/>
  <c r="F375" i="2"/>
  <c r="B375" i="2"/>
  <c r="G374" i="2"/>
  <c r="H374" i="2" s="1"/>
  <c r="G372" i="1"/>
  <c r="H372" i="1" s="1"/>
  <c r="D371" i="1"/>
  <c r="A374" i="1"/>
  <c r="C374" i="1" s="1"/>
  <c r="B373" i="1"/>
  <c r="F373" i="1"/>
  <c r="E373" i="1"/>
  <c r="D374" i="2" l="1"/>
  <c r="G375" i="2"/>
  <c r="H375" i="2" s="1"/>
  <c r="A377" i="2"/>
  <c r="E376" i="2"/>
  <c r="C376" i="2"/>
  <c r="F376" i="2"/>
  <c r="B376" i="2"/>
  <c r="G373" i="1"/>
  <c r="H373" i="1" s="1"/>
  <c r="D372" i="1"/>
  <c r="A375" i="1"/>
  <c r="C375" i="1" s="1"/>
  <c r="B374" i="1"/>
  <c r="F374" i="1"/>
  <c r="E374" i="1"/>
  <c r="D375" i="2" l="1"/>
  <c r="G376" i="2"/>
  <c r="H376" i="2" s="1"/>
  <c r="D376" i="2" s="1"/>
  <c r="A378" i="2"/>
  <c r="E377" i="2"/>
  <c r="C377" i="2"/>
  <c r="F377" i="2"/>
  <c r="B377" i="2"/>
  <c r="G374" i="1"/>
  <c r="H374" i="1" s="1"/>
  <c r="D373" i="1"/>
  <c r="A376" i="1"/>
  <c r="C376" i="1" s="1"/>
  <c r="B375" i="1"/>
  <c r="F375" i="1"/>
  <c r="E375" i="1"/>
  <c r="A379" i="2" l="1"/>
  <c r="E378" i="2"/>
  <c r="C378" i="2"/>
  <c r="F378" i="2"/>
  <c r="B378" i="2"/>
  <c r="G377" i="2"/>
  <c r="H377" i="2" s="1"/>
  <c r="G375" i="1"/>
  <c r="H375" i="1" s="1"/>
  <c r="D374" i="1"/>
  <c r="A377" i="1"/>
  <c r="C377" i="1" s="1"/>
  <c r="B376" i="1"/>
  <c r="F376" i="1"/>
  <c r="E376" i="1"/>
  <c r="A380" i="2" l="1"/>
  <c r="E379" i="2"/>
  <c r="C379" i="2"/>
  <c r="F379" i="2"/>
  <c r="B379" i="2"/>
  <c r="D377" i="2"/>
  <c r="G378" i="2"/>
  <c r="H378" i="2" s="1"/>
  <c r="G376" i="1"/>
  <c r="H376" i="1" s="1"/>
  <c r="D375" i="1"/>
  <c r="A378" i="1"/>
  <c r="C378" i="1" s="1"/>
  <c r="B377" i="1"/>
  <c r="F377" i="1"/>
  <c r="E377" i="1"/>
  <c r="G379" i="2" l="1"/>
  <c r="H379" i="2" s="1"/>
  <c r="A381" i="2"/>
  <c r="E380" i="2"/>
  <c r="C380" i="2"/>
  <c r="F380" i="2"/>
  <c r="B380" i="2"/>
  <c r="D378" i="2"/>
  <c r="G377" i="1"/>
  <c r="H377" i="1" s="1"/>
  <c r="D376" i="1"/>
  <c r="A379" i="1"/>
  <c r="C379" i="1" s="1"/>
  <c r="B378" i="1"/>
  <c r="F378" i="1"/>
  <c r="E378" i="1"/>
  <c r="D379" i="2" l="1"/>
  <c r="G380" i="2"/>
  <c r="H380" i="2" s="1"/>
  <c r="D380" i="2" s="1"/>
  <c r="A382" i="2"/>
  <c r="E381" i="2"/>
  <c r="C381" i="2"/>
  <c r="F381" i="2"/>
  <c r="B381" i="2"/>
  <c r="G378" i="1"/>
  <c r="H378" i="1" s="1"/>
  <c r="D377" i="1"/>
  <c r="A380" i="1"/>
  <c r="C380" i="1" s="1"/>
  <c r="B379" i="1"/>
  <c r="F379" i="1"/>
  <c r="E379" i="1"/>
  <c r="A383" i="2" l="1"/>
  <c r="E382" i="2"/>
  <c r="C382" i="2"/>
  <c r="F382" i="2"/>
  <c r="B382" i="2"/>
  <c r="G381" i="2"/>
  <c r="H381" i="2" s="1"/>
  <c r="G379" i="1"/>
  <c r="H379" i="1" s="1"/>
  <c r="D378" i="1"/>
  <c r="A381" i="1"/>
  <c r="C381" i="1" s="1"/>
  <c r="B380" i="1"/>
  <c r="F380" i="1"/>
  <c r="E380" i="1"/>
  <c r="A384" i="2" l="1"/>
  <c r="E383" i="2"/>
  <c r="C383" i="2"/>
  <c r="F383" i="2"/>
  <c r="B383" i="2"/>
  <c r="D381" i="2"/>
  <c r="G382" i="2"/>
  <c r="H382" i="2" s="1"/>
  <c r="G380" i="1"/>
  <c r="H380" i="1" s="1"/>
  <c r="D379" i="1"/>
  <c r="A382" i="1"/>
  <c r="C382" i="1" s="1"/>
  <c r="B381" i="1"/>
  <c r="F381" i="1"/>
  <c r="E381" i="1"/>
  <c r="D382" i="2" l="1"/>
  <c r="G383" i="2"/>
  <c r="H383" i="2" s="1"/>
  <c r="D383" i="2" s="1"/>
  <c r="A385" i="2"/>
  <c r="E384" i="2"/>
  <c r="C384" i="2"/>
  <c r="F384" i="2"/>
  <c r="B384" i="2"/>
  <c r="G381" i="1"/>
  <c r="H381" i="1" s="1"/>
  <c r="D380" i="1"/>
  <c r="A383" i="1"/>
  <c r="C383" i="1" s="1"/>
  <c r="B382" i="1"/>
  <c r="F382" i="1"/>
  <c r="E382" i="1"/>
  <c r="A386" i="2" l="1"/>
  <c r="E385" i="2"/>
  <c r="C385" i="2"/>
  <c r="F385" i="2"/>
  <c r="B385" i="2"/>
  <c r="G384" i="2"/>
  <c r="H384" i="2" s="1"/>
  <c r="D381" i="1"/>
  <c r="G382" i="1"/>
  <c r="H382" i="1" s="1"/>
  <c r="A384" i="1"/>
  <c r="C384" i="1" s="1"/>
  <c r="B383" i="1"/>
  <c r="F383" i="1"/>
  <c r="E383" i="1"/>
  <c r="D384" i="2" l="1"/>
  <c r="G385" i="2"/>
  <c r="H385" i="2" s="1"/>
  <c r="D385" i="2" s="1"/>
  <c r="A387" i="2"/>
  <c r="E386" i="2"/>
  <c r="C386" i="2"/>
  <c r="F386" i="2"/>
  <c r="B386" i="2"/>
  <c r="G383" i="1"/>
  <c r="H383" i="1" s="1"/>
  <c r="D382" i="1"/>
  <c r="A385" i="1"/>
  <c r="C385" i="1" s="1"/>
  <c r="B384" i="1"/>
  <c r="F384" i="1"/>
  <c r="E384" i="1"/>
  <c r="G386" i="2" l="1"/>
  <c r="H386" i="2" s="1"/>
  <c r="D386" i="2" s="1"/>
  <c r="A388" i="2"/>
  <c r="E387" i="2"/>
  <c r="C387" i="2"/>
  <c r="F387" i="2"/>
  <c r="B387" i="2"/>
  <c r="G384" i="1"/>
  <c r="H384" i="1" s="1"/>
  <c r="D383" i="1"/>
  <c r="A386" i="1"/>
  <c r="C386" i="1" s="1"/>
  <c r="B385" i="1"/>
  <c r="F385" i="1"/>
  <c r="E385" i="1"/>
  <c r="A389" i="2" l="1"/>
  <c r="E388" i="2"/>
  <c r="C388" i="2"/>
  <c r="F388" i="2"/>
  <c r="B388" i="2"/>
  <c r="G387" i="2"/>
  <c r="H387" i="2" s="1"/>
  <c r="G385" i="1"/>
  <c r="H385" i="1" s="1"/>
  <c r="D384" i="1"/>
  <c r="A387" i="1"/>
  <c r="C387" i="1" s="1"/>
  <c r="B386" i="1"/>
  <c r="F386" i="1"/>
  <c r="E386" i="1"/>
  <c r="A390" i="2" l="1"/>
  <c r="E389" i="2"/>
  <c r="C389" i="2"/>
  <c r="F389" i="2"/>
  <c r="B389" i="2"/>
  <c r="D387" i="2"/>
  <c r="G388" i="2"/>
  <c r="H388" i="2" s="1"/>
  <c r="G386" i="1"/>
  <c r="H386" i="1" s="1"/>
  <c r="D385" i="1"/>
  <c r="A388" i="1"/>
  <c r="C388" i="1" s="1"/>
  <c r="B387" i="1"/>
  <c r="F387" i="1"/>
  <c r="E387" i="1"/>
  <c r="A391" i="2" l="1"/>
  <c r="E390" i="2"/>
  <c r="C390" i="2"/>
  <c r="F390" i="2"/>
  <c r="B390" i="2"/>
  <c r="D388" i="2"/>
  <c r="G389" i="2"/>
  <c r="H389" i="2" s="1"/>
  <c r="G387" i="1"/>
  <c r="H387" i="1" s="1"/>
  <c r="D386" i="1"/>
  <c r="A389" i="1"/>
  <c r="C389" i="1" s="1"/>
  <c r="B388" i="1"/>
  <c r="F388" i="1"/>
  <c r="E388" i="1"/>
  <c r="G390" i="2" l="1"/>
  <c r="H390" i="2" s="1"/>
  <c r="A392" i="2"/>
  <c r="E391" i="2"/>
  <c r="C391" i="2"/>
  <c r="F391" i="2"/>
  <c r="B391" i="2"/>
  <c r="D389" i="2"/>
  <c r="G388" i="1"/>
  <c r="H388" i="1" s="1"/>
  <c r="D387" i="1"/>
  <c r="A390" i="1"/>
  <c r="C390" i="1" s="1"/>
  <c r="B389" i="1"/>
  <c r="F389" i="1"/>
  <c r="E389" i="1"/>
  <c r="D390" i="2" l="1"/>
  <c r="A393" i="2"/>
  <c r="E392" i="2"/>
  <c r="C392" i="2"/>
  <c r="F392" i="2"/>
  <c r="B392" i="2"/>
  <c r="G391" i="2"/>
  <c r="H391" i="2" s="1"/>
  <c r="G389" i="1"/>
  <c r="H389" i="1" s="1"/>
  <c r="D388" i="1"/>
  <c r="A391" i="1"/>
  <c r="C391" i="1" s="1"/>
  <c r="B390" i="1"/>
  <c r="F390" i="1"/>
  <c r="E390" i="1"/>
  <c r="A394" i="2" l="1"/>
  <c r="E393" i="2"/>
  <c r="C393" i="2"/>
  <c r="F393" i="2"/>
  <c r="B393" i="2"/>
  <c r="D391" i="2"/>
  <c r="G392" i="2"/>
  <c r="H392" i="2" s="1"/>
  <c r="G390" i="1"/>
  <c r="H390" i="1" s="1"/>
  <c r="D389" i="1"/>
  <c r="A392" i="1"/>
  <c r="C392" i="1" s="1"/>
  <c r="B391" i="1"/>
  <c r="F391" i="1"/>
  <c r="E391" i="1"/>
  <c r="A395" i="2" l="1"/>
  <c r="E394" i="2"/>
  <c r="C394" i="2"/>
  <c r="F394" i="2"/>
  <c r="B394" i="2"/>
  <c r="D392" i="2"/>
  <c r="G393" i="2"/>
  <c r="H393" i="2" s="1"/>
  <c r="G391" i="1"/>
  <c r="H391" i="1" s="1"/>
  <c r="D390" i="1"/>
  <c r="A393" i="1"/>
  <c r="C393" i="1" s="1"/>
  <c r="B392" i="1"/>
  <c r="F392" i="1"/>
  <c r="E392" i="1"/>
  <c r="D393" i="2" l="1"/>
  <c r="G394" i="2"/>
  <c r="H394" i="2" s="1"/>
  <c r="D394" i="2" s="1"/>
  <c r="A396" i="2"/>
  <c r="E395" i="2"/>
  <c r="C395" i="2"/>
  <c r="F395" i="2"/>
  <c r="B395" i="2"/>
  <c r="G392" i="1"/>
  <c r="H392" i="1" s="1"/>
  <c r="D391" i="1"/>
  <c r="A394" i="1"/>
  <c r="C394" i="1" s="1"/>
  <c r="B393" i="1"/>
  <c r="F393" i="1"/>
  <c r="E393" i="1"/>
  <c r="G395" i="2" l="1"/>
  <c r="H395" i="2" s="1"/>
  <c r="D395" i="2" s="1"/>
  <c r="A397" i="2"/>
  <c r="E396" i="2"/>
  <c r="C396" i="2"/>
  <c r="F396" i="2"/>
  <c r="B396" i="2"/>
  <c r="G393" i="1"/>
  <c r="H393" i="1" s="1"/>
  <c r="D392" i="1"/>
  <c r="A395" i="1"/>
  <c r="C395" i="1" s="1"/>
  <c r="B394" i="1"/>
  <c r="F394" i="1"/>
  <c r="E394" i="1"/>
  <c r="G396" i="2" l="1"/>
  <c r="H396" i="2" s="1"/>
  <c r="A398" i="2"/>
  <c r="E397" i="2"/>
  <c r="C397" i="2"/>
  <c r="F397" i="2"/>
  <c r="B397" i="2"/>
  <c r="G394" i="1"/>
  <c r="H394" i="1" s="1"/>
  <c r="D393" i="1"/>
  <c r="A396" i="1"/>
  <c r="C396" i="1" s="1"/>
  <c r="B395" i="1"/>
  <c r="F395" i="1"/>
  <c r="E395" i="1"/>
  <c r="D396" i="2" l="1"/>
  <c r="A399" i="2"/>
  <c r="E398" i="2"/>
  <c r="C398" i="2"/>
  <c r="F398" i="2"/>
  <c r="B398" i="2"/>
  <c r="G397" i="2"/>
  <c r="H397" i="2" s="1"/>
  <c r="G395" i="1"/>
  <c r="H395" i="1" s="1"/>
  <c r="D394" i="1"/>
  <c r="A397" i="1"/>
  <c r="C397" i="1" s="1"/>
  <c r="B396" i="1"/>
  <c r="F396" i="1"/>
  <c r="E396" i="1"/>
  <c r="A400" i="2" l="1"/>
  <c r="E399" i="2"/>
  <c r="C399" i="2"/>
  <c r="F399" i="2"/>
  <c r="B399" i="2"/>
  <c r="D397" i="2"/>
  <c r="G398" i="2"/>
  <c r="H398" i="2" s="1"/>
  <c r="D395" i="1"/>
  <c r="G396" i="1"/>
  <c r="H396" i="1" s="1"/>
  <c r="A398" i="1"/>
  <c r="C398" i="1" s="1"/>
  <c r="B397" i="1"/>
  <c r="F397" i="1"/>
  <c r="E397" i="1"/>
  <c r="A401" i="2" l="1"/>
  <c r="E400" i="2"/>
  <c r="C400" i="2"/>
  <c r="F400" i="2"/>
  <c r="B400" i="2"/>
  <c r="D398" i="2"/>
  <c r="G399" i="2"/>
  <c r="H399" i="2" s="1"/>
  <c r="G397" i="1"/>
  <c r="H397" i="1" s="1"/>
  <c r="D396" i="1"/>
  <c r="A399" i="1"/>
  <c r="C399" i="1" s="1"/>
  <c r="B398" i="1"/>
  <c r="F398" i="1"/>
  <c r="E398" i="1"/>
  <c r="G400" i="2" l="1"/>
  <c r="H400" i="2" s="1"/>
  <c r="D400" i="2" s="1"/>
  <c r="A402" i="2"/>
  <c r="E401" i="2"/>
  <c r="C401" i="2"/>
  <c r="F401" i="2"/>
  <c r="B401" i="2"/>
  <c r="D399" i="2"/>
  <c r="G398" i="1"/>
  <c r="H398" i="1" s="1"/>
  <c r="D397" i="1"/>
  <c r="A400" i="1"/>
  <c r="C400" i="1" s="1"/>
  <c r="B399" i="1"/>
  <c r="F399" i="1"/>
  <c r="E399" i="1"/>
  <c r="G401" i="2" l="1"/>
  <c r="H401" i="2" s="1"/>
  <c r="A403" i="2"/>
  <c r="E402" i="2"/>
  <c r="C402" i="2"/>
  <c r="F402" i="2"/>
  <c r="B402" i="2"/>
  <c r="G399" i="1"/>
  <c r="H399" i="1" s="1"/>
  <c r="D398" i="1"/>
  <c r="A401" i="1"/>
  <c r="C401" i="1" s="1"/>
  <c r="B400" i="1"/>
  <c r="F400" i="1"/>
  <c r="E400" i="1"/>
  <c r="D401" i="2" l="1"/>
  <c r="A404" i="2"/>
  <c r="E403" i="2"/>
  <c r="C403" i="2"/>
  <c r="F403" i="2"/>
  <c r="B403" i="2"/>
  <c r="G402" i="2"/>
  <c r="H402" i="2" s="1"/>
  <c r="G400" i="1"/>
  <c r="H400" i="1" s="1"/>
  <c r="D399" i="1"/>
  <c r="A402" i="1"/>
  <c r="C402" i="1" s="1"/>
  <c r="B401" i="1"/>
  <c r="F401" i="1"/>
  <c r="E401" i="1"/>
  <c r="A405" i="2" l="1"/>
  <c r="E404" i="2"/>
  <c r="C404" i="2"/>
  <c r="F404" i="2"/>
  <c r="B404" i="2"/>
  <c r="D402" i="2"/>
  <c r="G403" i="2"/>
  <c r="H403" i="2" s="1"/>
  <c r="G401" i="1"/>
  <c r="H401" i="1" s="1"/>
  <c r="D400" i="1"/>
  <c r="A403" i="1"/>
  <c r="C403" i="1" s="1"/>
  <c r="B402" i="1"/>
  <c r="F402" i="1"/>
  <c r="E402" i="1"/>
  <c r="A406" i="2" l="1"/>
  <c r="E405" i="2"/>
  <c r="C405" i="2"/>
  <c r="F405" i="2"/>
  <c r="B405" i="2"/>
  <c r="D403" i="2"/>
  <c r="G404" i="2"/>
  <c r="H404" i="2" s="1"/>
  <c r="D401" i="1"/>
  <c r="G402" i="1"/>
  <c r="H402" i="1" s="1"/>
  <c r="A404" i="1"/>
  <c r="C404" i="1" s="1"/>
  <c r="B403" i="1"/>
  <c r="F403" i="1"/>
  <c r="E403" i="1"/>
  <c r="D404" i="2" l="1"/>
  <c r="G405" i="2"/>
  <c r="H405" i="2" s="1"/>
  <c r="D405" i="2" s="1"/>
  <c r="A407" i="2"/>
  <c r="E406" i="2"/>
  <c r="C406" i="2"/>
  <c r="F406" i="2"/>
  <c r="B406" i="2"/>
  <c r="G403" i="1"/>
  <c r="H403" i="1" s="1"/>
  <c r="D402" i="1"/>
  <c r="A405" i="1"/>
  <c r="C405" i="1" s="1"/>
  <c r="B404" i="1"/>
  <c r="F404" i="1"/>
  <c r="E404" i="1"/>
  <c r="G406" i="2" l="1"/>
  <c r="H406" i="2" s="1"/>
  <c r="D406" i="2" s="1"/>
  <c r="A408" i="2"/>
  <c r="E407" i="2"/>
  <c r="C407" i="2"/>
  <c r="F407" i="2"/>
  <c r="B407" i="2"/>
  <c r="G404" i="1"/>
  <c r="H404" i="1" s="1"/>
  <c r="D403" i="1"/>
  <c r="A406" i="1"/>
  <c r="C406" i="1" s="1"/>
  <c r="B405" i="1"/>
  <c r="F405" i="1"/>
  <c r="E405" i="1"/>
  <c r="G407" i="2" l="1"/>
  <c r="H407" i="2" s="1"/>
  <c r="A409" i="2"/>
  <c r="E408" i="2"/>
  <c r="C408" i="2"/>
  <c r="F408" i="2"/>
  <c r="B408" i="2"/>
  <c r="G405" i="1"/>
  <c r="H405" i="1" s="1"/>
  <c r="D404" i="1"/>
  <c r="A407" i="1"/>
  <c r="C407" i="1" s="1"/>
  <c r="B406" i="1"/>
  <c r="F406" i="1"/>
  <c r="E406" i="1"/>
  <c r="D407" i="2" l="1"/>
  <c r="G408" i="2"/>
  <c r="H408" i="2" s="1"/>
  <c r="A410" i="2"/>
  <c r="E409" i="2"/>
  <c r="C409" i="2"/>
  <c r="F409" i="2"/>
  <c r="B409" i="2"/>
  <c r="G406" i="1"/>
  <c r="H406" i="1" s="1"/>
  <c r="D405" i="1"/>
  <c r="A408" i="1"/>
  <c r="C408" i="1" s="1"/>
  <c r="B407" i="1"/>
  <c r="F407" i="1"/>
  <c r="E407" i="1"/>
  <c r="D408" i="2" l="1"/>
  <c r="A411" i="2"/>
  <c r="E410" i="2"/>
  <c r="C410" i="2"/>
  <c r="F410" i="2"/>
  <c r="B410" i="2"/>
  <c r="G409" i="2"/>
  <c r="H409" i="2" s="1"/>
  <c r="G407" i="1"/>
  <c r="H407" i="1" s="1"/>
  <c r="D406" i="1"/>
  <c r="A409" i="1"/>
  <c r="C409" i="1" s="1"/>
  <c r="B408" i="1"/>
  <c r="F408" i="1"/>
  <c r="E408" i="1"/>
  <c r="A412" i="2" l="1"/>
  <c r="E411" i="2"/>
  <c r="C411" i="2"/>
  <c r="F411" i="2"/>
  <c r="B411" i="2"/>
  <c r="D409" i="2"/>
  <c r="G410" i="2"/>
  <c r="H410" i="2" s="1"/>
  <c r="G408" i="1"/>
  <c r="H408" i="1" s="1"/>
  <c r="D407" i="1"/>
  <c r="A410" i="1"/>
  <c r="C410" i="1" s="1"/>
  <c r="B409" i="1"/>
  <c r="F409" i="1"/>
  <c r="E409" i="1"/>
  <c r="G411" i="2" l="1"/>
  <c r="H411" i="2" s="1"/>
  <c r="A413" i="2"/>
  <c r="E412" i="2"/>
  <c r="C412" i="2"/>
  <c r="F412" i="2"/>
  <c r="B412" i="2"/>
  <c r="D410" i="2"/>
  <c r="G409" i="1"/>
  <c r="H409" i="1" s="1"/>
  <c r="D408" i="1"/>
  <c r="A411" i="1"/>
  <c r="C411" i="1" s="1"/>
  <c r="B410" i="1"/>
  <c r="F410" i="1"/>
  <c r="E410" i="1"/>
  <c r="D411" i="2" l="1"/>
  <c r="G412" i="2"/>
  <c r="H412" i="2" s="1"/>
  <c r="D412" i="2" s="1"/>
  <c r="A414" i="2"/>
  <c r="E413" i="2"/>
  <c r="C413" i="2"/>
  <c r="F413" i="2"/>
  <c r="B413" i="2"/>
  <c r="G410" i="1"/>
  <c r="H410" i="1" s="1"/>
  <c r="D409" i="1"/>
  <c r="A412" i="1"/>
  <c r="C412" i="1" s="1"/>
  <c r="B411" i="1"/>
  <c r="F411" i="1"/>
  <c r="E411" i="1"/>
  <c r="G413" i="2" l="1"/>
  <c r="H413" i="2" s="1"/>
  <c r="D413" i="2" s="1"/>
  <c r="A415" i="2"/>
  <c r="E414" i="2"/>
  <c r="C414" i="2"/>
  <c r="F414" i="2"/>
  <c r="B414" i="2"/>
  <c r="G411" i="1"/>
  <c r="H411" i="1" s="1"/>
  <c r="D410" i="1"/>
  <c r="A413" i="1"/>
  <c r="C413" i="1" s="1"/>
  <c r="B412" i="1"/>
  <c r="F412" i="1"/>
  <c r="E412" i="1"/>
  <c r="A416" i="2" l="1"/>
  <c r="E415" i="2"/>
  <c r="C415" i="2"/>
  <c r="F415" i="2"/>
  <c r="B415" i="2"/>
  <c r="G414" i="2"/>
  <c r="H414" i="2" s="1"/>
  <c r="G412" i="1"/>
  <c r="H412" i="1" s="1"/>
  <c r="D411" i="1"/>
  <c r="A414" i="1"/>
  <c r="C414" i="1" s="1"/>
  <c r="B413" i="1"/>
  <c r="F413" i="1"/>
  <c r="E413" i="1"/>
  <c r="A417" i="2" l="1"/>
  <c r="E416" i="2"/>
  <c r="C416" i="2"/>
  <c r="F416" i="2"/>
  <c r="B416" i="2"/>
  <c r="D414" i="2"/>
  <c r="G415" i="2"/>
  <c r="H415" i="2" s="1"/>
  <c r="G413" i="1"/>
  <c r="H413" i="1" s="1"/>
  <c r="D412" i="1"/>
  <c r="A415" i="1"/>
  <c r="C415" i="1" s="1"/>
  <c r="B414" i="1"/>
  <c r="F414" i="1"/>
  <c r="E414" i="1"/>
  <c r="A418" i="2" l="1"/>
  <c r="E417" i="2"/>
  <c r="C417" i="2"/>
  <c r="F417" i="2"/>
  <c r="B417" i="2"/>
  <c r="D415" i="2"/>
  <c r="G416" i="2"/>
  <c r="H416" i="2" s="1"/>
  <c r="G414" i="1"/>
  <c r="H414" i="1" s="1"/>
  <c r="D413" i="1"/>
  <c r="A416" i="1"/>
  <c r="C416" i="1" s="1"/>
  <c r="B415" i="1"/>
  <c r="F415" i="1"/>
  <c r="E415" i="1"/>
  <c r="G417" i="2" l="1"/>
  <c r="H417" i="2" s="1"/>
  <c r="A419" i="2"/>
  <c r="E418" i="2"/>
  <c r="C418" i="2"/>
  <c r="F418" i="2"/>
  <c r="B418" i="2"/>
  <c r="D416" i="2"/>
  <c r="G415" i="1"/>
  <c r="H415" i="1" s="1"/>
  <c r="D414" i="1"/>
  <c r="A417" i="1"/>
  <c r="C417" i="1" s="1"/>
  <c r="B416" i="1"/>
  <c r="F416" i="1"/>
  <c r="E416" i="1"/>
  <c r="D417" i="2" l="1"/>
  <c r="A420" i="2"/>
  <c r="E419" i="2"/>
  <c r="C419" i="2"/>
  <c r="F419" i="2"/>
  <c r="B419" i="2"/>
  <c r="G418" i="2"/>
  <c r="H418" i="2" s="1"/>
  <c r="G416" i="1"/>
  <c r="H416" i="1" s="1"/>
  <c r="D415" i="1"/>
  <c r="A418" i="1"/>
  <c r="C418" i="1" s="1"/>
  <c r="B417" i="1"/>
  <c r="F417" i="1"/>
  <c r="E417" i="1"/>
  <c r="A421" i="2" l="1"/>
  <c r="E420" i="2"/>
  <c r="C420" i="2"/>
  <c r="F420" i="2"/>
  <c r="B420" i="2"/>
  <c r="D418" i="2"/>
  <c r="G419" i="2"/>
  <c r="H419" i="2" s="1"/>
  <c r="G417" i="1"/>
  <c r="H417" i="1" s="1"/>
  <c r="D416" i="1"/>
  <c r="A419" i="1"/>
  <c r="C419" i="1" s="1"/>
  <c r="B418" i="1"/>
  <c r="F418" i="1"/>
  <c r="E418" i="1"/>
  <c r="G420" i="2" l="1"/>
  <c r="H420" i="2" s="1"/>
  <c r="A422" i="2"/>
  <c r="E421" i="2"/>
  <c r="C421" i="2"/>
  <c r="F421" i="2"/>
  <c r="B421" i="2"/>
  <c r="D419" i="2"/>
  <c r="G418" i="1"/>
  <c r="H418" i="1" s="1"/>
  <c r="D417" i="1"/>
  <c r="A420" i="1"/>
  <c r="C420" i="1" s="1"/>
  <c r="B419" i="1"/>
  <c r="F419" i="1"/>
  <c r="E419" i="1"/>
  <c r="D420" i="2" l="1"/>
  <c r="G421" i="2"/>
  <c r="H421" i="2" s="1"/>
  <c r="D421" i="2" s="1"/>
  <c r="A423" i="2"/>
  <c r="E422" i="2"/>
  <c r="C422" i="2"/>
  <c r="F422" i="2"/>
  <c r="B422" i="2"/>
  <c r="G419" i="1"/>
  <c r="H419" i="1" s="1"/>
  <c r="D418" i="1"/>
  <c r="A421" i="1"/>
  <c r="C421" i="1" s="1"/>
  <c r="B420" i="1"/>
  <c r="F420" i="1"/>
  <c r="E420" i="1"/>
  <c r="G422" i="2" l="1"/>
  <c r="H422" i="2" s="1"/>
  <c r="D422" i="2" s="1"/>
  <c r="A424" i="2"/>
  <c r="E423" i="2"/>
  <c r="C423" i="2"/>
  <c r="F423" i="2"/>
  <c r="B423" i="2"/>
  <c r="G420" i="1"/>
  <c r="H420" i="1" s="1"/>
  <c r="D419" i="1"/>
  <c r="A422" i="1"/>
  <c r="C422" i="1" s="1"/>
  <c r="B421" i="1"/>
  <c r="F421" i="1"/>
  <c r="E421" i="1"/>
  <c r="A425" i="2" l="1"/>
  <c r="E424" i="2"/>
  <c r="C424" i="2"/>
  <c r="F424" i="2"/>
  <c r="B424" i="2"/>
  <c r="G423" i="2"/>
  <c r="H423" i="2" s="1"/>
  <c r="G421" i="1"/>
  <c r="H421" i="1" s="1"/>
  <c r="D420" i="1"/>
  <c r="A423" i="1"/>
  <c r="C423" i="1" s="1"/>
  <c r="B422" i="1"/>
  <c r="F422" i="1"/>
  <c r="E422" i="1"/>
  <c r="D423" i="2" l="1"/>
  <c r="G424" i="2"/>
  <c r="H424" i="2" s="1"/>
  <c r="D424" i="2" s="1"/>
  <c r="A426" i="2"/>
  <c r="E425" i="2"/>
  <c r="C425" i="2"/>
  <c r="F425" i="2"/>
  <c r="B425" i="2"/>
  <c r="G422" i="1"/>
  <c r="H422" i="1" s="1"/>
  <c r="D421" i="1"/>
  <c r="A424" i="1"/>
  <c r="C424" i="1" s="1"/>
  <c r="B423" i="1"/>
  <c r="F423" i="1"/>
  <c r="E423" i="1"/>
  <c r="G425" i="2" l="1"/>
  <c r="H425" i="2" s="1"/>
  <c r="D425" i="2" s="1"/>
  <c r="A427" i="2"/>
  <c r="E426" i="2"/>
  <c r="C426" i="2"/>
  <c r="F426" i="2"/>
  <c r="B426" i="2"/>
  <c r="G423" i="1"/>
  <c r="H423" i="1" s="1"/>
  <c r="D422" i="1"/>
  <c r="A425" i="1"/>
  <c r="C425" i="1" s="1"/>
  <c r="B424" i="1"/>
  <c r="F424" i="1"/>
  <c r="E424" i="1"/>
  <c r="G426" i="2" l="1"/>
  <c r="H426" i="2" s="1"/>
  <c r="D426" i="2" s="1"/>
  <c r="A428" i="2"/>
  <c r="E427" i="2"/>
  <c r="C427" i="2"/>
  <c r="F427" i="2"/>
  <c r="B427" i="2"/>
  <c r="G424" i="1"/>
  <c r="H424" i="1" s="1"/>
  <c r="D423" i="1"/>
  <c r="A426" i="1"/>
  <c r="C426" i="1" s="1"/>
  <c r="B425" i="1"/>
  <c r="F425" i="1"/>
  <c r="E425" i="1"/>
  <c r="G427" i="2" l="1"/>
  <c r="H427" i="2" s="1"/>
  <c r="A429" i="2"/>
  <c r="E428" i="2"/>
  <c r="C428" i="2"/>
  <c r="F428" i="2"/>
  <c r="B428" i="2"/>
  <c r="G425" i="1"/>
  <c r="H425" i="1" s="1"/>
  <c r="D424" i="1"/>
  <c r="A427" i="1"/>
  <c r="C427" i="1" s="1"/>
  <c r="B426" i="1"/>
  <c r="F426" i="1"/>
  <c r="E426" i="1"/>
  <c r="D427" i="2" l="1"/>
  <c r="A430" i="2"/>
  <c r="E429" i="2"/>
  <c r="C429" i="2"/>
  <c r="F429" i="2"/>
  <c r="B429" i="2"/>
  <c r="G428" i="2"/>
  <c r="H428" i="2" s="1"/>
  <c r="G426" i="1"/>
  <c r="H426" i="1" s="1"/>
  <c r="D425" i="1"/>
  <c r="A428" i="1"/>
  <c r="C428" i="1" s="1"/>
  <c r="B427" i="1"/>
  <c r="F427" i="1"/>
  <c r="E427" i="1"/>
  <c r="D428" i="2" l="1"/>
  <c r="A431" i="2"/>
  <c r="E430" i="2"/>
  <c r="C430" i="2"/>
  <c r="F430" i="2"/>
  <c r="B430" i="2"/>
  <c r="G429" i="2"/>
  <c r="H429" i="2" s="1"/>
  <c r="G427" i="1"/>
  <c r="H427" i="1" s="1"/>
  <c r="D426" i="1"/>
  <c r="A429" i="1"/>
  <c r="C429" i="1" s="1"/>
  <c r="B428" i="1"/>
  <c r="F428" i="1"/>
  <c r="E428" i="1"/>
  <c r="D429" i="2" l="1"/>
  <c r="G430" i="2"/>
  <c r="H430" i="2" s="1"/>
  <c r="D430" i="2" s="1"/>
  <c r="A432" i="2"/>
  <c r="E431" i="2"/>
  <c r="C431" i="2"/>
  <c r="F431" i="2"/>
  <c r="B431" i="2"/>
  <c r="G428" i="1"/>
  <c r="H428" i="1" s="1"/>
  <c r="D427" i="1"/>
  <c r="A430" i="1"/>
  <c r="C430" i="1" s="1"/>
  <c r="B429" i="1"/>
  <c r="F429" i="1"/>
  <c r="E429" i="1"/>
  <c r="A433" i="2" l="1"/>
  <c r="E432" i="2"/>
  <c r="C432" i="2"/>
  <c r="F432" i="2"/>
  <c r="B432" i="2"/>
  <c r="G431" i="2"/>
  <c r="H431" i="2" s="1"/>
  <c r="G429" i="1"/>
  <c r="H429" i="1" s="1"/>
  <c r="D428" i="1"/>
  <c r="A431" i="1"/>
  <c r="C431" i="1" s="1"/>
  <c r="B430" i="1"/>
  <c r="F430" i="1"/>
  <c r="E430" i="1"/>
  <c r="A434" i="2" l="1"/>
  <c r="E433" i="2"/>
  <c r="C433" i="2"/>
  <c r="F433" i="2"/>
  <c r="B433" i="2"/>
  <c r="D431" i="2"/>
  <c r="G432" i="2"/>
  <c r="H432" i="2" s="1"/>
  <c r="G430" i="1"/>
  <c r="H430" i="1" s="1"/>
  <c r="D429" i="1"/>
  <c r="A432" i="1"/>
  <c r="C432" i="1" s="1"/>
  <c r="B431" i="1"/>
  <c r="F431" i="1"/>
  <c r="E431" i="1"/>
  <c r="D432" i="2" l="1"/>
  <c r="G433" i="2"/>
  <c r="H433" i="2" s="1"/>
  <c r="D433" i="2" s="1"/>
  <c r="A435" i="2"/>
  <c r="E434" i="2"/>
  <c r="C434" i="2"/>
  <c r="F434" i="2"/>
  <c r="B434" i="2"/>
  <c r="G431" i="1"/>
  <c r="H431" i="1" s="1"/>
  <c r="D430" i="1"/>
  <c r="A433" i="1"/>
  <c r="C433" i="1" s="1"/>
  <c r="B432" i="1"/>
  <c r="F432" i="1"/>
  <c r="E432" i="1"/>
  <c r="A436" i="2" l="1"/>
  <c r="E435" i="2"/>
  <c r="C435" i="2"/>
  <c r="F435" i="2"/>
  <c r="B435" i="2"/>
  <c r="G434" i="2"/>
  <c r="H434" i="2" s="1"/>
  <c r="G432" i="1"/>
  <c r="H432" i="1" s="1"/>
  <c r="D431" i="1"/>
  <c r="A434" i="1"/>
  <c r="C434" i="1" s="1"/>
  <c r="B433" i="1"/>
  <c r="F433" i="1"/>
  <c r="E433" i="1"/>
  <c r="D434" i="2" l="1"/>
  <c r="G435" i="2"/>
  <c r="H435" i="2" s="1"/>
  <c r="D435" i="2" s="1"/>
  <c r="A437" i="2"/>
  <c r="E436" i="2"/>
  <c r="C436" i="2"/>
  <c r="F436" i="2"/>
  <c r="B436" i="2"/>
  <c r="G433" i="1"/>
  <c r="H433" i="1" s="1"/>
  <c r="D432" i="1"/>
  <c r="A435" i="1"/>
  <c r="C435" i="1" s="1"/>
  <c r="B434" i="1"/>
  <c r="F434" i="1"/>
  <c r="E434" i="1"/>
  <c r="A438" i="2" l="1"/>
  <c r="E437" i="2"/>
  <c r="C437" i="2"/>
  <c r="F437" i="2"/>
  <c r="B437" i="2"/>
  <c r="G436" i="2"/>
  <c r="H436" i="2" s="1"/>
  <c r="G434" i="1"/>
  <c r="H434" i="1" s="1"/>
  <c r="D433" i="1"/>
  <c r="A436" i="1"/>
  <c r="C436" i="1" s="1"/>
  <c r="B435" i="1"/>
  <c r="F435" i="1"/>
  <c r="E435" i="1"/>
  <c r="A439" i="2" l="1"/>
  <c r="E438" i="2"/>
  <c r="C438" i="2"/>
  <c r="F438" i="2"/>
  <c r="B438" i="2"/>
  <c r="D436" i="2"/>
  <c r="G437" i="2"/>
  <c r="H437" i="2" s="1"/>
  <c r="G435" i="1"/>
  <c r="H435" i="1" s="1"/>
  <c r="D434" i="1"/>
  <c r="A437" i="1"/>
  <c r="C437" i="1" s="1"/>
  <c r="B436" i="1"/>
  <c r="F436" i="1"/>
  <c r="E436" i="1"/>
  <c r="A440" i="2" l="1"/>
  <c r="E439" i="2"/>
  <c r="C439" i="2"/>
  <c r="F439" i="2"/>
  <c r="B439" i="2"/>
  <c r="D437" i="2"/>
  <c r="G438" i="2"/>
  <c r="H438" i="2" s="1"/>
  <c r="G436" i="1"/>
  <c r="H436" i="1" s="1"/>
  <c r="D435" i="1"/>
  <c r="A438" i="1"/>
  <c r="C438" i="1" s="1"/>
  <c r="B437" i="1"/>
  <c r="F437" i="1"/>
  <c r="E437" i="1"/>
  <c r="G439" i="2" l="1"/>
  <c r="H439" i="2" s="1"/>
  <c r="D439" i="2" s="1"/>
  <c r="A441" i="2"/>
  <c r="E440" i="2"/>
  <c r="C440" i="2"/>
  <c r="F440" i="2"/>
  <c r="B440" i="2"/>
  <c r="D438" i="2"/>
  <c r="G437" i="1"/>
  <c r="H437" i="1" s="1"/>
  <c r="D436" i="1"/>
  <c r="A439" i="1"/>
  <c r="C439" i="1" s="1"/>
  <c r="B438" i="1"/>
  <c r="F438" i="1"/>
  <c r="E438" i="1"/>
  <c r="A442" i="2" l="1"/>
  <c r="E441" i="2"/>
  <c r="C441" i="2"/>
  <c r="F441" i="2"/>
  <c r="B441" i="2"/>
  <c r="G440" i="2"/>
  <c r="H440" i="2" s="1"/>
  <c r="G438" i="1"/>
  <c r="H438" i="1" s="1"/>
  <c r="D437" i="1"/>
  <c r="A440" i="1"/>
  <c r="C440" i="1" s="1"/>
  <c r="B439" i="1"/>
  <c r="F439" i="1"/>
  <c r="E439" i="1"/>
  <c r="D440" i="2" l="1"/>
  <c r="G441" i="2"/>
  <c r="H441" i="2" s="1"/>
  <c r="D441" i="2" s="1"/>
  <c r="A443" i="2"/>
  <c r="E442" i="2"/>
  <c r="C442" i="2"/>
  <c r="F442" i="2"/>
  <c r="B442" i="2"/>
  <c r="G439" i="1"/>
  <c r="H439" i="1" s="1"/>
  <c r="D438" i="1"/>
  <c r="A441" i="1"/>
  <c r="C441" i="1" s="1"/>
  <c r="B440" i="1"/>
  <c r="F440" i="1"/>
  <c r="E440" i="1"/>
  <c r="G442" i="2" l="1"/>
  <c r="H442" i="2" s="1"/>
  <c r="D442" i="2" s="1"/>
  <c r="A444" i="2"/>
  <c r="E443" i="2"/>
  <c r="C443" i="2"/>
  <c r="F443" i="2"/>
  <c r="B443" i="2"/>
  <c r="G440" i="1"/>
  <c r="H440" i="1" s="1"/>
  <c r="D439" i="1"/>
  <c r="A442" i="1"/>
  <c r="C442" i="1" s="1"/>
  <c r="B441" i="1"/>
  <c r="F441" i="1"/>
  <c r="E441" i="1"/>
  <c r="A445" i="2" l="1"/>
  <c r="E444" i="2"/>
  <c r="C444" i="2"/>
  <c r="F444" i="2"/>
  <c r="B444" i="2"/>
  <c r="G443" i="2"/>
  <c r="H443" i="2" s="1"/>
  <c r="G441" i="1"/>
  <c r="H441" i="1" s="1"/>
  <c r="D440" i="1"/>
  <c r="A443" i="1"/>
  <c r="C443" i="1" s="1"/>
  <c r="B442" i="1"/>
  <c r="F442" i="1"/>
  <c r="E442" i="1"/>
  <c r="D443" i="2" l="1"/>
  <c r="G444" i="2"/>
  <c r="H444" i="2" s="1"/>
  <c r="A446" i="2"/>
  <c r="E445" i="2"/>
  <c r="C445" i="2"/>
  <c r="F445" i="2"/>
  <c r="B445" i="2"/>
  <c r="D444" i="2"/>
  <c r="G442" i="1"/>
  <c r="H442" i="1" s="1"/>
  <c r="D441" i="1"/>
  <c r="A444" i="1"/>
  <c r="C444" i="1" s="1"/>
  <c r="B443" i="1"/>
  <c r="F443" i="1"/>
  <c r="E443" i="1"/>
  <c r="A447" i="2" l="1"/>
  <c r="E446" i="2"/>
  <c r="C446" i="2"/>
  <c r="F446" i="2"/>
  <c r="B446" i="2"/>
  <c r="G445" i="2"/>
  <c r="H445" i="2" s="1"/>
  <c r="G443" i="1"/>
  <c r="H443" i="1" s="1"/>
  <c r="D442" i="1"/>
  <c r="A445" i="1"/>
  <c r="C445" i="1" s="1"/>
  <c r="B444" i="1"/>
  <c r="F444" i="1"/>
  <c r="E444" i="1"/>
  <c r="A448" i="2" l="1"/>
  <c r="E447" i="2"/>
  <c r="C447" i="2"/>
  <c r="F447" i="2"/>
  <c r="B447" i="2"/>
  <c r="D445" i="2"/>
  <c r="G446" i="2"/>
  <c r="H446" i="2" s="1"/>
  <c r="G444" i="1"/>
  <c r="H444" i="1" s="1"/>
  <c r="D443" i="1"/>
  <c r="A446" i="1"/>
  <c r="C446" i="1" s="1"/>
  <c r="B445" i="1"/>
  <c r="F445" i="1"/>
  <c r="E445" i="1"/>
  <c r="G447" i="2" l="1"/>
  <c r="H447" i="2" s="1"/>
  <c r="A449" i="2"/>
  <c r="E448" i="2"/>
  <c r="C448" i="2"/>
  <c r="F448" i="2"/>
  <c r="B448" i="2"/>
  <c r="D446" i="2"/>
  <c r="G445" i="1"/>
  <c r="H445" i="1" s="1"/>
  <c r="D444" i="1"/>
  <c r="A447" i="1"/>
  <c r="C447" i="1" s="1"/>
  <c r="B446" i="1"/>
  <c r="F446" i="1"/>
  <c r="E446" i="1"/>
  <c r="D447" i="2" l="1"/>
  <c r="A450" i="2"/>
  <c r="E449" i="2"/>
  <c r="C449" i="2"/>
  <c r="F449" i="2"/>
  <c r="B449" i="2"/>
  <c r="G448" i="2"/>
  <c r="H448" i="2" s="1"/>
  <c r="G446" i="1"/>
  <c r="H446" i="1" s="1"/>
  <c r="D445" i="1"/>
  <c r="A448" i="1"/>
  <c r="C448" i="1" s="1"/>
  <c r="B447" i="1"/>
  <c r="F447" i="1"/>
  <c r="E447" i="1"/>
  <c r="D448" i="2" l="1"/>
  <c r="G449" i="2"/>
  <c r="H449" i="2" s="1"/>
  <c r="D449" i="2" s="1"/>
  <c r="A451" i="2"/>
  <c r="E450" i="2"/>
  <c r="C450" i="2"/>
  <c r="F450" i="2"/>
  <c r="B450" i="2"/>
  <c r="G447" i="1"/>
  <c r="H447" i="1" s="1"/>
  <c r="D446" i="1"/>
  <c r="A449" i="1"/>
  <c r="C449" i="1" s="1"/>
  <c r="B448" i="1"/>
  <c r="F448" i="1"/>
  <c r="E448" i="1"/>
  <c r="G450" i="2" l="1"/>
  <c r="H450" i="2" s="1"/>
  <c r="D450" i="2" s="1"/>
  <c r="A452" i="2"/>
  <c r="E451" i="2"/>
  <c r="C451" i="2"/>
  <c r="F451" i="2"/>
  <c r="B451" i="2"/>
  <c r="G448" i="1"/>
  <c r="H448" i="1" s="1"/>
  <c r="D447" i="1"/>
  <c r="A450" i="1"/>
  <c r="C450" i="1" s="1"/>
  <c r="B449" i="1"/>
  <c r="F449" i="1"/>
  <c r="E449" i="1"/>
  <c r="G451" i="2" l="1"/>
  <c r="H451" i="2" s="1"/>
  <c r="A453" i="2"/>
  <c r="E452" i="2"/>
  <c r="C452" i="2"/>
  <c r="F452" i="2"/>
  <c r="B452" i="2"/>
  <c r="G449" i="1"/>
  <c r="H449" i="1" s="1"/>
  <c r="D448" i="1"/>
  <c r="A451" i="1"/>
  <c r="C451" i="1" s="1"/>
  <c r="B450" i="1"/>
  <c r="F450" i="1"/>
  <c r="E450" i="1"/>
  <c r="D451" i="2" l="1"/>
  <c r="G452" i="2"/>
  <c r="H452" i="2" s="1"/>
  <c r="D452" i="2" s="1"/>
  <c r="A454" i="2"/>
  <c r="E453" i="2"/>
  <c r="C453" i="2"/>
  <c r="F453" i="2"/>
  <c r="B453" i="2"/>
  <c r="G450" i="1"/>
  <c r="H450" i="1" s="1"/>
  <c r="D449" i="1"/>
  <c r="A452" i="1"/>
  <c r="C452" i="1" s="1"/>
  <c r="B451" i="1"/>
  <c r="F451" i="1"/>
  <c r="E451" i="1"/>
  <c r="A455" i="2" l="1"/>
  <c r="E454" i="2"/>
  <c r="C454" i="2"/>
  <c r="F454" i="2"/>
  <c r="B454" i="2"/>
  <c r="G453" i="2"/>
  <c r="H453" i="2" s="1"/>
  <c r="G451" i="1"/>
  <c r="H451" i="1" s="1"/>
  <c r="D450" i="1"/>
  <c r="A453" i="1"/>
  <c r="C453" i="1" s="1"/>
  <c r="B452" i="1"/>
  <c r="F452" i="1"/>
  <c r="E452" i="1"/>
  <c r="A456" i="2" l="1"/>
  <c r="E455" i="2"/>
  <c r="C455" i="2"/>
  <c r="F455" i="2"/>
  <c r="B455" i="2"/>
  <c r="D453" i="2"/>
  <c r="G454" i="2"/>
  <c r="H454" i="2" s="1"/>
  <c r="D451" i="1"/>
  <c r="G452" i="1"/>
  <c r="H452" i="1" s="1"/>
  <c r="A454" i="1"/>
  <c r="C454" i="1" s="1"/>
  <c r="B453" i="1"/>
  <c r="F453" i="1"/>
  <c r="E453" i="1"/>
  <c r="D454" i="2" l="1"/>
  <c r="G455" i="2"/>
  <c r="H455" i="2" s="1"/>
  <c r="A457" i="2"/>
  <c r="E456" i="2"/>
  <c r="C456" i="2"/>
  <c r="F456" i="2"/>
  <c r="B456" i="2"/>
  <c r="G453" i="1"/>
  <c r="H453" i="1" s="1"/>
  <c r="D452" i="1"/>
  <c r="A455" i="1"/>
  <c r="C455" i="1" s="1"/>
  <c r="B454" i="1"/>
  <c r="F454" i="1"/>
  <c r="E454" i="1"/>
  <c r="D455" i="2" l="1"/>
  <c r="G456" i="2"/>
  <c r="H456" i="2" s="1"/>
  <c r="A458" i="2"/>
  <c r="E457" i="2"/>
  <c r="C457" i="2"/>
  <c r="F457" i="2"/>
  <c r="B457" i="2"/>
  <c r="D456" i="2"/>
  <c r="G454" i="1"/>
  <c r="H454" i="1" s="1"/>
  <c r="D453" i="1"/>
  <c r="A456" i="1"/>
  <c r="C456" i="1" s="1"/>
  <c r="B455" i="1"/>
  <c r="F455" i="1"/>
  <c r="E455" i="1"/>
  <c r="G457" i="2" l="1"/>
  <c r="H457" i="2" s="1"/>
  <c r="A459" i="2"/>
  <c r="E458" i="2"/>
  <c r="C458" i="2"/>
  <c r="F458" i="2"/>
  <c r="B458" i="2"/>
  <c r="G455" i="1"/>
  <c r="H455" i="1" s="1"/>
  <c r="D454" i="1"/>
  <c r="A457" i="1"/>
  <c r="C457" i="1" s="1"/>
  <c r="B456" i="1"/>
  <c r="F456" i="1"/>
  <c r="E456" i="1"/>
  <c r="D457" i="2" l="1"/>
  <c r="A460" i="2"/>
  <c r="E459" i="2"/>
  <c r="C459" i="2"/>
  <c r="F459" i="2"/>
  <c r="B459" i="2"/>
  <c r="G458" i="2"/>
  <c r="H458" i="2" s="1"/>
  <c r="D458" i="2" s="1"/>
  <c r="G456" i="1"/>
  <c r="H456" i="1" s="1"/>
  <c r="D455" i="1"/>
  <c r="A458" i="1"/>
  <c r="C458" i="1" s="1"/>
  <c r="B457" i="1"/>
  <c r="F457" i="1"/>
  <c r="E457" i="1"/>
  <c r="A461" i="2" l="1"/>
  <c r="E460" i="2"/>
  <c r="C460" i="2"/>
  <c r="F460" i="2"/>
  <c r="B460" i="2"/>
  <c r="G459" i="2"/>
  <c r="H459" i="2" s="1"/>
  <c r="G457" i="1"/>
  <c r="H457" i="1" s="1"/>
  <c r="D456" i="1"/>
  <c r="A459" i="1"/>
  <c r="C459" i="1" s="1"/>
  <c r="B458" i="1"/>
  <c r="F458" i="1"/>
  <c r="E458" i="1"/>
  <c r="A462" i="2" l="1"/>
  <c r="E461" i="2"/>
  <c r="C461" i="2"/>
  <c r="F461" i="2"/>
  <c r="B461" i="2"/>
  <c r="D459" i="2"/>
  <c r="G460" i="2"/>
  <c r="H460" i="2" s="1"/>
  <c r="G458" i="1"/>
  <c r="H458" i="1" s="1"/>
  <c r="D457" i="1"/>
  <c r="A460" i="1"/>
  <c r="C460" i="1" s="1"/>
  <c r="B459" i="1"/>
  <c r="F459" i="1"/>
  <c r="E459" i="1"/>
  <c r="G461" i="2" l="1"/>
  <c r="H461" i="2" s="1"/>
  <c r="A463" i="2"/>
  <c r="E462" i="2"/>
  <c r="C462" i="2"/>
  <c r="F462" i="2"/>
  <c r="B462" i="2"/>
  <c r="D460" i="2"/>
  <c r="G459" i="1"/>
  <c r="H459" i="1" s="1"/>
  <c r="D458" i="1"/>
  <c r="A461" i="1"/>
  <c r="C461" i="1" s="1"/>
  <c r="B460" i="1"/>
  <c r="F460" i="1"/>
  <c r="E460" i="1"/>
  <c r="D461" i="2" l="1"/>
  <c r="A464" i="2"/>
  <c r="E463" i="2"/>
  <c r="C463" i="2"/>
  <c r="F463" i="2"/>
  <c r="B463" i="2"/>
  <c r="G462" i="2"/>
  <c r="H462" i="2" s="1"/>
  <c r="G460" i="1"/>
  <c r="H460" i="1" s="1"/>
  <c r="D459" i="1"/>
  <c r="A462" i="1"/>
  <c r="C462" i="1" s="1"/>
  <c r="B461" i="1"/>
  <c r="F461" i="1"/>
  <c r="E461" i="1"/>
  <c r="A465" i="2" l="1"/>
  <c r="E464" i="2"/>
  <c r="C464" i="2"/>
  <c r="F464" i="2"/>
  <c r="B464" i="2"/>
  <c r="D462" i="2"/>
  <c r="G463" i="2"/>
  <c r="H463" i="2" s="1"/>
  <c r="G461" i="1"/>
  <c r="H461" i="1" s="1"/>
  <c r="D460" i="1"/>
  <c r="A463" i="1"/>
  <c r="C463" i="1" s="1"/>
  <c r="B462" i="1"/>
  <c r="F462" i="1"/>
  <c r="E462" i="1"/>
  <c r="G464" i="2" l="1"/>
  <c r="H464" i="2" s="1"/>
  <c r="A466" i="2"/>
  <c r="E465" i="2"/>
  <c r="C465" i="2"/>
  <c r="F465" i="2"/>
  <c r="B465" i="2"/>
  <c r="D463" i="2"/>
  <c r="G462" i="1"/>
  <c r="H462" i="1" s="1"/>
  <c r="D461" i="1"/>
  <c r="A464" i="1"/>
  <c r="C464" i="1" s="1"/>
  <c r="B463" i="1"/>
  <c r="F463" i="1"/>
  <c r="E463" i="1"/>
  <c r="D464" i="2" l="1"/>
  <c r="A467" i="2"/>
  <c r="E466" i="2"/>
  <c r="C466" i="2"/>
  <c r="F466" i="2"/>
  <c r="B466" i="2"/>
  <c r="G465" i="2"/>
  <c r="H465" i="2" s="1"/>
  <c r="G463" i="1"/>
  <c r="H463" i="1" s="1"/>
  <c r="D462" i="1"/>
  <c r="A465" i="1"/>
  <c r="C465" i="1" s="1"/>
  <c r="B464" i="1"/>
  <c r="F464" i="1"/>
  <c r="E464" i="1"/>
  <c r="D465" i="2" l="1"/>
  <c r="G466" i="2"/>
  <c r="H466" i="2" s="1"/>
  <c r="A468" i="2"/>
  <c r="E467" i="2"/>
  <c r="C467" i="2"/>
  <c r="F467" i="2"/>
  <c r="B467" i="2"/>
  <c r="G464" i="1"/>
  <c r="H464" i="1" s="1"/>
  <c r="D463" i="1"/>
  <c r="A466" i="1"/>
  <c r="C466" i="1" s="1"/>
  <c r="B465" i="1"/>
  <c r="F465" i="1"/>
  <c r="E465" i="1"/>
  <c r="D466" i="2" l="1"/>
  <c r="A469" i="2"/>
  <c r="E468" i="2"/>
  <c r="C468" i="2"/>
  <c r="F468" i="2"/>
  <c r="B468" i="2"/>
  <c r="G467" i="2"/>
  <c r="H467" i="2" s="1"/>
  <c r="G465" i="1"/>
  <c r="H465" i="1" s="1"/>
  <c r="D464" i="1"/>
  <c r="A467" i="1"/>
  <c r="C467" i="1" s="1"/>
  <c r="B466" i="1"/>
  <c r="F466" i="1"/>
  <c r="E466" i="1"/>
  <c r="A470" i="2" l="1"/>
  <c r="E469" i="2"/>
  <c r="C469" i="2"/>
  <c r="F469" i="2"/>
  <c r="B469" i="2"/>
  <c r="D467" i="2"/>
  <c r="G468" i="2"/>
  <c r="H468" i="2" s="1"/>
  <c r="G466" i="1"/>
  <c r="H466" i="1" s="1"/>
  <c r="D465" i="1"/>
  <c r="A468" i="1"/>
  <c r="C468" i="1" s="1"/>
  <c r="B467" i="1"/>
  <c r="F467" i="1"/>
  <c r="E467" i="1"/>
  <c r="D468" i="2" l="1"/>
  <c r="G469" i="2"/>
  <c r="H469" i="2" s="1"/>
  <c r="D469" i="2" s="1"/>
  <c r="A471" i="2"/>
  <c r="E470" i="2"/>
  <c r="C470" i="2"/>
  <c r="F470" i="2"/>
  <c r="B470" i="2"/>
  <c r="G467" i="1"/>
  <c r="H467" i="1" s="1"/>
  <c r="D466" i="1"/>
  <c r="A469" i="1"/>
  <c r="C469" i="1" s="1"/>
  <c r="B468" i="1"/>
  <c r="F468" i="1"/>
  <c r="E468" i="1"/>
  <c r="A472" i="2" l="1"/>
  <c r="E471" i="2"/>
  <c r="C471" i="2"/>
  <c r="F471" i="2"/>
  <c r="B471" i="2"/>
  <c r="G470" i="2"/>
  <c r="H470" i="2" s="1"/>
  <c r="G468" i="1"/>
  <c r="H468" i="1" s="1"/>
  <c r="D467" i="1"/>
  <c r="A470" i="1"/>
  <c r="C470" i="1" s="1"/>
  <c r="B469" i="1"/>
  <c r="F469" i="1"/>
  <c r="E469" i="1"/>
  <c r="A473" i="2" l="1"/>
  <c r="E472" i="2"/>
  <c r="C472" i="2"/>
  <c r="F472" i="2"/>
  <c r="B472" i="2"/>
  <c r="D470" i="2"/>
  <c r="G471" i="2"/>
  <c r="H471" i="2" s="1"/>
  <c r="G469" i="1"/>
  <c r="H469" i="1" s="1"/>
  <c r="D468" i="1"/>
  <c r="A471" i="1"/>
  <c r="C471" i="1" s="1"/>
  <c r="B470" i="1"/>
  <c r="F470" i="1"/>
  <c r="E470" i="1"/>
  <c r="A474" i="2" l="1"/>
  <c r="E473" i="2"/>
  <c r="C473" i="2"/>
  <c r="F473" i="2"/>
  <c r="B473" i="2"/>
  <c r="D471" i="2"/>
  <c r="G472" i="2"/>
  <c r="H472" i="2" s="1"/>
  <c r="G470" i="1"/>
  <c r="H470" i="1" s="1"/>
  <c r="D469" i="1"/>
  <c r="A472" i="1"/>
  <c r="C472" i="1" s="1"/>
  <c r="B471" i="1"/>
  <c r="F471" i="1"/>
  <c r="E471" i="1"/>
  <c r="D472" i="2" l="1"/>
  <c r="G473" i="2"/>
  <c r="H473" i="2" s="1"/>
  <c r="A475" i="2"/>
  <c r="E474" i="2"/>
  <c r="C474" i="2"/>
  <c r="F474" i="2"/>
  <c r="B474" i="2"/>
  <c r="G471" i="1"/>
  <c r="H471" i="1" s="1"/>
  <c r="D470" i="1"/>
  <c r="A473" i="1"/>
  <c r="C473" i="1" s="1"/>
  <c r="B472" i="1"/>
  <c r="F472" i="1"/>
  <c r="E472" i="1"/>
  <c r="D473" i="2" l="1"/>
  <c r="G474" i="2"/>
  <c r="H474" i="2" s="1"/>
  <c r="D474" i="2" s="1"/>
  <c r="A476" i="2"/>
  <c r="E475" i="2"/>
  <c r="C475" i="2"/>
  <c r="F475" i="2"/>
  <c r="B475" i="2"/>
  <c r="G472" i="1"/>
  <c r="H472" i="1" s="1"/>
  <c r="D471" i="1"/>
  <c r="A474" i="1"/>
  <c r="C474" i="1" s="1"/>
  <c r="B473" i="1"/>
  <c r="F473" i="1"/>
  <c r="E473" i="1"/>
  <c r="A477" i="2" l="1"/>
  <c r="E476" i="2"/>
  <c r="C476" i="2"/>
  <c r="F476" i="2"/>
  <c r="B476" i="2"/>
  <c r="G475" i="2"/>
  <c r="H475" i="2" s="1"/>
  <c r="G473" i="1"/>
  <c r="H473" i="1" s="1"/>
  <c r="D472" i="1"/>
  <c r="A475" i="1"/>
  <c r="C475" i="1" s="1"/>
  <c r="B474" i="1"/>
  <c r="F474" i="1"/>
  <c r="E474" i="1"/>
  <c r="A478" i="2" l="1"/>
  <c r="E477" i="2"/>
  <c r="C477" i="2"/>
  <c r="F477" i="2"/>
  <c r="B477" i="2"/>
  <c r="D475" i="2"/>
  <c r="G476" i="2"/>
  <c r="H476" i="2" s="1"/>
  <c r="G474" i="1"/>
  <c r="H474" i="1" s="1"/>
  <c r="D473" i="1"/>
  <c r="A476" i="1"/>
  <c r="C476" i="1" s="1"/>
  <c r="B475" i="1"/>
  <c r="F475" i="1"/>
  <c r="E475" i="1"/>
  <c r="A479" i="2" l="1"/>
  <c r="E478" i="2"/>
  <c r="C478" i="2"/>
  <c r="F478" i="2"/>
  <c r="B478" i="2"/>
  <c r="D476" i="2"/>
  <c r="G477" i="2"/>
  <c r="H477" i="2" s="1"/>
  <c r="G475" i="1"/>
  <c r="H475" i="1" s="1"/>
  <c r="D474" i="1"/>
  <c r="A477" i="1"/>
  <c r="C477" i="1" s="1"/>
  <c r="B476" i="1"/>
  <c r="F476" i="1"/>
  <c r="E476" i="1"/>
  <c r="D477" i="2" l="1"/>
  <c r="G478" i="2"/>
  <c r="H478" i="2" s="1"/>
  <c r="A480" i="2"/>
  <c r="E479" i="2"/>
  <c r="C479" i="2"/>
  <c r="F479" i="2"/>
  <c r="B479" i="2"/>
  <c r="G476" i="1"/>
  <c r="H476" i="1" s="1"/>
  <c r="D475" i="1"/>
  <c r="A478" i="1"/>
  <c r="C478" i="1" s="1"/>
  <c r="B477" i="1"/>
  <c r="F477" i="1"/>
  <c r="E477" i="1"/>
  <c r="D478" i="2" l="1"/>
  <c r="G479" i="2"/>
  <c r="H479" i="2" s="1"/>
  <c r="D479" i="2" s="1"/>
  <c r="A481" i="2"/>
  <c r="E480" i="2"/>
  <c r="C480" i="2"/>
  <c r="F480" i="2"/>
  <c r="B480" i="2"/>
  <c r="G477" i="1"/>
  <c r="H477" i="1" s="1"/>
  <c r="D476" i="1"/>
  <c r="A479" i="1"/>
  <c r="C479" i="1" s="1"/>
  <c r="B478" i="1"/>
  <c r="F478" i="1"/>
  <c r="E478" i="1"/>
  <c r="A482" i="2" l="1"/>
  <c r="E481" i="2"/>
  <c r="C481" i="2"/>
  <c r="F481" i="2"/>
  <c r="B481" i="2"/>
  <c r="G480" i="2"/>
  <c r="H480" i="2" s="1"/>
  <c r="G478" i="1"/>
  <c r="H478" i="1" s="1"/>
  <c r="D477" i="1"/>
  <c r="A480" i="1"/>
  <c r="C480" i="1" s="1"/>
  <c r="B479" i="1"/>
  <c r="F479" i="1"/>
  <c r="E479" i="1"/>
  <c r="A483" i="2" l="1"/>
  <c r="E482" i="2"/>
  <c r="C482" i="2"/>
  <c r="F482" i="2"/>
  <c r="B482" i="2"/>
  <c r="D480" i="2"/>
  <c r="G481" i="2"/>
  <c r="H481" i="2" s="1"/>
  <c r="G479" i="1"/>
  <c r="H479" i="1" s="1"/>
  <c r="D478" i="1"/>
  <c r="A481" i="1"/>
  <c r="C481" i="1" s="1"/>
  <c r="B480" i="1"/>
  <c r="F480" i="1"/>
  <c r="E480" i="1"/>
  <c r="D481" i="2" l="1"/>
  <c r="G482" i="2"/>
  <c r="H482" i="2" s="1"/>
  <c r="D482" i="2" s="1"/>
  <c r="A484" i="2"/>
  <c r="E483" i="2"/>
  <c r="C483" i="2"/>
  <c r="F483" i="2"/>
  <c r="B483" i="2"/>
  <c r="G480" i="1"/>
  <c r="H480" i="1" s="1"/>
  <c r="D479" i="1"/>
  <c r="A482" i="1"/>
  <c r="C482" i="1" s="1"/>
  <c r="B481" i="1"/>
  <c r="F481" i="1"/>
  <c r="E481" i="1"/>
  <c r="A485" i="2" l="1"/>
  <c r="E484" i="2"/>
  <c r="C484" i="2"/>
  <c r="F484" i="2"/>
  <c r="B484" i="2"/>
  <c r="G483" i="2"/>
  <c r="H483" i="2" s="1"/>
  <c r="G481" i="1"/>
  <c r="H481" i="1" s="1"/>
  <c r="D480" i="1"/>
  <c r="A483" i="1"/>
  <c r="C483" i="1" s="1"/>
  <c r="B482" i="1"/>
  <c r="F482" i="1"/>
  <c r="E482" i="1"/>
  <c r="D483" i="2" l="1"/>
  <c r="G484" i="2"/>
  <c r="H484" i="2" s="1"/>
  <c r="D484" i="2" s="1"/>
  <c r="A486" i="2"/>
  <c r="E485" i="2"/>
  <c r="C485" i="2"/>
  <c r="F485" i="2"/>
  <c r="B485" i="2"/>
  <c r="G482" i="1"/>
  <c r="H482" i="1" s="1"/>
  <c r="D481" i="1"/>
  <c r="A484" i="1"/>
  <c r="C484" i="1" s="1"/>
  <c r="B483" i="1"/>
  <c r="F483" i="1"/>
  <c r="E483" i="1"/>
  <c r="G485" i="2" l="1"/>
  <c r="H485" i="2" s="1"/>
  <c r="D485" i="2" s="1"/>
  <c r="A487" i="2"/>
  <c r="E486" i="2"/>
  <c r="C486" i="2"/>
  <c r="F486" i="2"/>
  <c r="B486" i="2"/>
  <c r="G483" i="1"/>
  <c r="H483" i="1" s="1"/>
  <c r="D482" i="1"/>
  <c r="A485" i="1"/>
  <c r="C485" i="1" s="1"/>
  <c r="B484" i="1"/>
  <c r="F484" i="1"/>
  <c r="E484" i="1"/>
  <c r="G486" i="2" l="1"/>
  <c r="H486" i="2" s="1"/>
  <c r="A488" i="2"/>
  <c r="E487" i="2"/>
  <c r="C487" i="2"/>
  <c r="F487" i="2"/>
  <c r="B487" i="2"/>
  <c r="G484" i="1"/>
  <c r="H484" i="1" s="1"/>
  <c r="D483" i="1"/>
  <c r="A486" i="1"/>
  <c r="C486" i="1" s="1"/>
  <c r="B485" i="1"/>
  <c r="F485" i="1"/>
  <c r="E485" i="1"/>
  <c r="D486" i="2" l="1"/>
  <c r="G487" i="2"/>
  <c r="H487" i="2" s="1"/>
  <c r="A489" i="2"/>
  <c r="E488" i="2"/>
  <c r="C488" i="2"/>
  <c r="F488" i="2"/>
  <c r="B488" i="2"/>
  <c r="G485" i="1"/>
  <c r="H485" i="1" s="1"/>
  <c r="D484" i="1"/>
  <c r="A487" i="1"/>
  <c r="C487" i="1" s="1"/>
  <c r="B486" i="1"/>
  <c r="F486" i="1"/>
  <c r="E486" i="1"/>
  <c r="D487" i="2" l="1"/>
  <c r="G488" i="2"/>
  <c r="H488" i="2" s="1"/>
  <c r="A490" i="2"/>
  <c r="E489" i="2"/>
  <c r="C489" i="2"/>
  <c r="F489" i="2"/>
  <c r="B489" i="2"/>
  <c r="D488" i="2"/>
  <c r="G486" i="1"/>
  <c r="H486" i="1" s="1"/>
  <c r="D485" i="1"/>
  <c r="A488" i="1"/>
  <c r="C488" i="1" s="1"/>
  <c r="B487" i="1"/>
  <c r="F487" i="1"/>
  <c r="E487" i="1"/>
  <c r="A491" i="2" l="1"/>
  <c r="E490" i="2"/>
  <c r="C490" i="2"/>
  <c r="F490" i="2"/>
  <c r="B490" i="2"/>
  <c r="G489" i="2"/>
  <c r="H489" i="2" s="1"/>
  <c r="G487" i="1"/>
  <c r="H487" i="1" s="1"/>
  <c r="D486" i="1"/>
  <c r="A489" i="1"/>
  <c r="C489" i="1" s="1"/>
  <c r="B488" i="1"/>
  <c r="F488" i="1"/>
  <c r="E488" i="1"/>
  <c r="D489" i="2" l="1"/>
  <c r="G490" i="2"/>
  <c r="H490" i="2" s="1"/>
  <c r="A492" i="2"/>
  <c r="E491" i="2"/>
  <c r="C491" i="2"/>
  <c r="F491" i="2"/>
  <c r="B491" i="2"/>
  <c r="G488" i="1"/>
  <c r="H488" i="1" s="1"/>
  <c r="D487" i="1"/>
  <c r="A490" i="1"/>
  <c r="C490" i="1" s="1"/>
  <c r="B489" i="1"/>
  <c r="F489" i="1"/>
  <c r="E489" i="1"/>
  <c r="D490" i="2" l="1"/>
  <c r="G491" i="2"/>
  <c r="H491" i="2" s="1"/>
  <c r="D491" i="2" s="1"/>
  <c r="A493" i="2"/>
  <c r="E492" i="2"/>
  <c r="C492" i="2"/>
  <c r="F492" i="2"/>
  <c r="B492" i="2"/>
  <c r="G489" i="1"/>
  <c r="H489" i="1" s="1"/>
  <c r="D488" i="1"/>
  <c r="A491" i="1"/>
  <c r="C491" i="1" s="1"/>
  <c r="B490" i="1"/>
  <c r="F490" i="1"/>
  <c r="E490" i="1"/>
  <c r="A494" i="2" l="1"/>
  <c r="E493" i="2"/>
  <c r="C493" i="2"/>
  <c r="F493" i="2"/>
  <c r="B493" i="2"/>
  <c r="G492" i="2"/>
  <c r="H492" i="2" s="1"/>
  <c r="G490" i="1"/>
  <c r="H490" i="1" s="1"/>
  <c r="D489" i="1"/>
  <c r="A492" i="1"/>
  <c r="C492" i="1" s="1"/>
  <c r="B491" i="1"/>
  <c r="F491" i="1"/>
  <c r="E491" i="1"/>
  <c r="A495" i="2" l="1"/>
  <c r="E494" i="2"/>
  <c r="C494" i="2"/>
  <c r="F494" i="2"/>
  <c r="B494" i="2"/>
  <c r="D492" i="2"/>
  <c r="G493" i="2"/>
  <c r="H493" i="2" s="1"/>
  <c r="G491" i="1"/>
  <c r="H491" i="1" s="1"/>
  <c r="D490" i="1"/>
  <c r="A493" i="1"/>
  <c r="C493" i="1" s="1"/>
  <c r="B492" i="1"/>
  <c r="F492" i="1"/>
  <c r="E492" i="1"/>
  <c r="G494" i="2" l="1"/>
  <c r="H494" i="2" s="1"/>
  <c r="D494" i="2" s="1"/>
  <c r="A496" i="2"/>
  <c r="E495" i="2"/>
  <c r="C495" i="2"/>
  <c r="F495" i="2"/>
  <c r="B495" i="2"/>
  <c r="D493" i="2"/>
  <c r="G492" i="1"/>
  <c r="H492" i="1" s="1"/>
  <c r="D491" i="1"/>
  <c r="A494" i="1"/>
  <c r="C494" i="1" s="1"/>
  <c r="B493" i="1"/>
  <c r="F493" i="1"/>
  <c r="E493" i="1"/>
  <c r="A497" i="2" l="1"/>
  <c r="E496" i="2"/>
  <c r="C496" i="2"/>
  <c r="F496" i="2"/>
  <c r="B496" i="2"/>
  <c r="G495" i="2"/>
  <c r="H495" i="2" s="1"/>
  <c r="G493" i="1"/>
  <c r="H493" i="1" s="1"/>
  <c r="D492" i="1"/>
  <c r="A495" i="1"/>
  <c r="C495" i="1" s="1"/>
  <c r="B494" i="1"/>
  <c r="F494" i="1"/>
  <c r="E494" i="1"/>
  <c r="D495" i="2" l="1"/>
  <c r="G496" i="2"/>
  <c r="H496" i="2" s="1"/>
  <c r="D496" i="2" s="1"/>
  <c r="A498" i="2"/>
  <c r="E497" i="2"/>
  <c r="C497" i="2"/>
  <c r="F497" i="2"/>
  <c r="B497" i="2"/>
  <c r="G494" i="1"/>
  <c r="H494" i="1" s="1"/>
  <c r="D493" i="1"/>
  <c r="A496" i="1"/>
  <c r="C496" i="1" s="1"/>
  <c r="B495" i="1"/>
  <c r="F495" i="1"/>
  <c r="E495" i="1"/>
  <c r="G497" i="2" l="1"/>
  <c r="H497" i="2" s="1"/>
  <c r="D497" i="2" s="1"/>
  <c r="A499" i="2"/>
  <c r="E498" i="2"/>
  <c r="C498" i="2"/>
  <c r="F498" i="2"/>
  <c r="B498" i="2"/>
  <c r="G495" i="1"/>
  <c r="H495" i="1" s="1"/>
  <c r="D494" i="1"/>
  <c r="A497" i="1"/>
  <c r="C497" i="1" s="1"/>
  <c r="B496" i="1"/>
  <c r="F496" i="1"/>
  <c r="E496" i="1"/>
  <c r="A500" i="2" l="1"/>
  <c r="E499" i="2"/>
  <c r="C499" i="2"/>
  <c r="F499" i="2"/>
  <c r="B499" i="2"/>
  <c r="G498" i="2"/>
  <c r="H498" i="2" s="1"/>
  <c r="G496" i="1"/>
  <c r="H496" i="1" s="1"/>
  <c r="D495" i="1"/>
  <c r="A498" i="1"/>
  <c r="C498" i="1" s="1"/>
  <c r="B497" i="1"/>
  <c r="F497" i="1"/>
  <c r="E497" i="1"/>
  <c r="A501" i="2" l="1"/>
  <c r="E500" i="2"/>
  <c r="C500" i="2"/>
  <c r="F500" i="2"/>
  <c r="B500" i="2"/>
  <c r="D498" i="2"/>
  <c r="G499" i="2"/>
  <c r="H499" i="2" s="1"/>
  <c r="G497" i="1"/>
  <c r="H497" i="1" s="1"/>
  <c r="D496" i="1"/>
  <c r="A499" i="1"/>
  <c r="C499" i="1" s="1"/>
  <c r="B498" i="1"/>
  <c r="F498" i="1"/>
  <c r="E498" i="1"/>
  <c r="A502" i="2" l="1"/>
  <c r="E501" i="2"/>
  <c r="C501" i="2"/>
  <c r="F501" i="2"/>
  <c r="B501" i="2"/>
  <c r="D499" i="2"/>
  <c r="G500" i="2"/>
  <c r="H500" i="2" s="1"/>
  <c r="G498" i="1"/>
  <c r="H498" i="1" s="1"/>
  <c r="D497" i="1"/>
  <c r="A500" i="1"/>
  <c r="C500" i="1" s="1"/>
  <c r="B499" i="1"/>
  <c r="F499" i="1"/>
  <c r="E499" i="1"/>
  <c r="A503" i="2" l="1"/>
  <c r="E502" i="2"/>
  <c r="C502" i="2"/>
  <c r="F502" i="2"/>
  <c r="B502" i="2"/>
  <c r="D500" i="2"/>
  <c r="G501" i="2"/>
  <c r="H501" i="2" s="1"/>
  <c r="G499" i="1"/>
  <c r="H499" i="1" s="1"/>
  <c r="D498" i="1"/>
  <c r="A501" i="1"/>
  <c r="C501" i="1" s="1"/>
  <c r="B500" i="1"/>
  <c r="F500" i="1"/>
  <c r="E500" i="1"/>
  <c r="D501" i="2" l="1"/>
  <c r="G502" i="2"/>
  <c r="H502" i="2" s="1"/>
  <c r="A504" i="2"/>
  <c r="E503" i="2"/>
  <c r="C503" i="2"/>
  <c r="F503" i="2"/>
  <c r="B503" i="2"/>
  <c r="G500" i="1"/>
  <c r="H500" i="1" s="1"/>
  <c r="D499" i="1"/>
  <c r="A502" i="1"/>
  <c r="C502" i="1" s="1"/>
  <c r="B501" i="1"/>
  <c r="F501" i="1"/>
  <c r="E501" i="1"/>
  <c r="D502" i="2" l="1"/>
  <c r="A505" i="2"/>
  <c r="E504" i="2"/>
  <c r="C504" i="2"/>
  <c r="F504" i="2"/>
  <c r="B504" i="2"/>
  <c r="G503" i="2"/>
  <c r="H503" i="2" s="1"/>
  <c r="G501" i="1"/>
  <c r="H501" i="1" s="1"/>
  <c r="D500" i="1"/>
  <c r="A503" i="1"/>
  <c r="C503" i="1" s="1"/>
  <c r="B502" i="1"/>
  <c r="F502" i="1"/>
  <c r="E502" i="1"/>
  <c r="D503" i="2" l="1"/>
  <c r="G504" i="2"/>
  <c r="H504" i="2" s="1"/>
  <c r="D504" i="2" s="1"/>
  <c r="A506" i="2"/>
  <c r="E505" i="2"/>
  <c r="C505" i="2"/>
  <c r="F505" i="2"/>
  <c r="B505" i="2"/>
  <c r="G502" i="1"/>
  <c r="H502" i="1" s="1"/>
  <c r="D501" i="1"/>
  <c r="A504" i="1"/>
  <c r="C504" i="1" s="1"/>
  <c r="B503" i="1"/>
  <c r="F503" i="1"/>
  <c r="E503" i="1"/>
  <c r="G505" i="2" l="1"/>
  <c r="H505" i="2" s="1"/>
  <c r="A507" i="2"/>
  <c r="E506" i="2"/>
  <c r="C506" i="2"/>
  <c r="F506" i="2"/>
  <c r="B506" i="2"/>
  <c r="G503" i="1"/>
  <c r="H503" i="1" s="1"/>
  <c r="D502" i="1"/>
  <c r="A505" i="1"/>
  <c r="C505" i="1" s="1"/>
  <c r="B504" i="1"/>
  <c r="F504" i="1"/>
  <c r="E504" i="1"/>
  <c r="D505" i="2" l="1"/>
  <c r="A508" i="2"/>
  <c r="E507" i="2"/>
  <c r="C507" i="2"/>
  <c r="F507" i="2"/>
  <c r="B507" i="2"/>
  <c r="G506" i="2"/>
  <c r="H506" i="2" s="1"/>
  <c r="G504" i="1"/>
  <c r="H504" i="1" s="1"/>
  <c r="D503" i="1"/>
  <c r="A506" i="1"/>
  <c r="C506" i="1" s="1"/>
  <c r="B505" i="1"/>
  <c r="F505" i="1"/>
  <c r="E505" i="1"/>
  <c r="A509" i="2" l="1"/>
  <c r="E508" i="2"/>
  <c r="C508" i="2"/>
  <c r="F508" i="2"/>
  <c r="B508" i="2"/>
  <c r="D506" i="2"/>
  <c r="G507" i="2"/>
  <c r="H507" i="2" s="1"/>
  <c r="G505" i="1"/>
  <c r="H505" i="1" s="1"/>
  <c r="D504" i="1"/>
  <c r="A507" i="1"/>
  <c r="C507" i="1" s="1"/>
  <c r="B506" i="1"/>
  <c r="F506" i="1"/>
  <c r="E506" i="1"/>
  <c r="G508" i="2" l="1"/>
  <c r="H508" i="2" s="1"/>
  <c r="A510" i="2"/>
  <c r="E509" i="2"/>
  <c r="C509" i="2"/>
  <c r="F509" i="2"/>
  <c r="B509" i="2"/>
  <c r="D507" i="2"/>
  <c r="G506" i="1"/>
  <c r="H506" i="1" s="1"/>
  <c r="D505" i="1"/>
  <c r="A508" i="1"/>
  <c r="C508" i="1" s="1"/>
  <c r="B507" i="1"/>
  <c r="F507" i="1"/>
  <c r="E507" i="1"/>
  <c r="D508" i="2" l="1"/>
  <c r="G509" i="2"/>
  <c r="H509" i="2" s="1"/>
  <c r="D509" i="2" s="1"/>
  <c r="A511" i="2"/>
  <c r="E510" i="2"/>
  <c r="C510" i="2"/>
  <c r="F510" i="2"/>
  <c r="B510" i="2"/>
  <c r="G507" i="1"/>
  <c r="H507" i="1" s="1"/>
  <c r="D506" i="1"/>
  <c r="A509" i="1"/>
  <c r="C509" i="1" s="1"/>
  <c r="B508" i="1"/>
  <c r="F508" i="1"/>
  <c r="E508" i="1"/>
  <c r="A512" i="2" l="1"/>
  <c r="E511" i="2"/>
  <c r="C511" i="2"/>
  <c r="F511" i="2"/>
  <c r="B511" i="2"/>
  <c r="G510" i="2"/>
  <c r="H510" i="2" s="1"/>
  <c r="G508" i="1"/>
  <c r="H508" i="1" s="1"/>
  <c r="D507" i="1"/>
  <c r="A510" i="1"/>
  <c r="C510" i="1" s="1"/>
  <c r="B509" i="1"/>
  <c r="F509" i="1"/>
  <c r="E509" i="1"/>
  <c r="A513" i="2" l="1"/>
  <c r="E512" i="2"/>
  <c r="C512" i="2"/>
  <c r="F512" i="2"/>
  <c r="B512" i="2"/>
  <c r="D510" i="2"/>
  <c r="G511" i="2"/>
  <c r="H511" i="2" s="1"/>
  <c r="G509" i="1"/>
  <c r="H509" i="1" s="1"/>
  <c r="D508" i="1"/>
  <c r="A511" i="1"/>
  <c r="C511" i="1" s="1"/>
  <c r="B510" i="1"/>
  <c r="F510" i="1"/>
  <c r="E510" i="1"/>
  <c r="G512" i="2" l="1"/>
  <c r="H512" i="2" s="1"/>
  <c r="A514" i="2"/>
  <c r="E513" i="2"/>
  <c r="C513" i="2"/>
  <c r="F513" i="2"/>
  <c r="B513" i="2"/>
  <c r="D511" i="2"/>
  <c r="G510" i="1"/>
  <c r="H510" i="1" s="1"/>
  <c r="D509" i="1"/>
  <c r="A512" i="1"/>
  <c r="C512" i="1" s="1"/>
  <c r="B511" i="1"/>
  <c r="F511" i="1"/>
  <c r="E511" i="1"/>
  <c r="D512" i="2" l="1"/>
  <c r="A515" i="2"/>
  <c r="E514" i="2"/>
  <c r="C514" i="2"/>
  <c r="F514" i="2"/>
  <c r="B514" i="2"/>
  <c r="G513" i="2"/>
  <c r="H513" i="2" s="1"/>
  <c r="G511" i="1"/>
  <c r="H511" i="1" s="1"/>
  <c r="D510" i="1"/>
  <c r="A513" i="1"/>
  <c r="C513" i="1" s="1"/>
  <c r="B512" i="1"/>
  <c r="F512" i="1"/>
  <c r="E512" i="1"/>
  <c r="D513" i="2" l="1"/>
  <c r="G514" i="2"/>
  <c r="H514" i="2" s="1"/>
  <c r="D514" i="2" s="1"/>
  <c r="A516" i="2"/>
  <c r="E515" i="2"/>
  <c r="C515" i="2"/>
  <c r="F515" i="2"/>
  <c r="B515" i="2"/>
  <c r="D511" i="1"/>
  <c r="G512" i="1"/>
  <c r="H512" i="1" s="1"/>
  <c r="A514" i="1"/>
  <c r="C514" i="1" s="1"/>
  <c r="B513" i="1"/>
  <c r="F513" i="1"/>
  <c r="E513" i="1"/>
  <c r="A517" i="2" l="1"/>
  <c r="E516" i="2"/>
  <c r="C516" i="2"/>
  <c r="F516" i="2"/>
  <c r="B516" i="2"/>
  <c r="G515" i="2"/>
  <c r="H515" i="2" s="1"/>
  <c r="G513" i="1"/>
  <c r="H513" i="1" s="1"/>
  <c r="D512" i="1"/>
  <c r="A515" i="1"/>
  <c r="C515" i="1" s="1"/>
  <c r="B514" i="1"/>
  <c r="F514" i="1"/>
  <c r="E514" i="1"/>
  <c r="A518" i="2" l="1"/>
  <c r="E517" i="2"/>
  <c r="C517" i="2"/>
  <c r="F517" i="2"/>
  <c r="B517" i="2"/>
  <c r="D515" i="2"/>
  <c r="G516" i="2"/>
  <c r="H516" i="2" s="1"/>
  <c r="G514" i="1"/>
  <c r="H514" i="1" s="1"/>
  <c r="D513" i="1"/>
  <c r="A516" i="1"/>
  <c r="C516" i="1" s="1"/>
  <c r="B515" i="1"/>
  <c r="F515" i="1"/>
  <c r="E515" i="1"/>
  <c r="A519" i="2" l="1"/>
  <c r="E518" i="2"/>
  <c r="C518" i="2"/>
  <c r="F518" i="2"/>
  <c r="B518" i="2"/>
  <c r="D516" i="2"/>
  <c r="G517" i="2"/>
  <c r="H517" i="2" s="1"/>
  <c r="G515" i="1"/>
  <c r="H515" i="1" s="1"/>
  <c r="D514" i="1"/>
  <c r="A517" i="1"/>
  <c r="C517" i="1" s="1"/>
  <c r="B516" i="1"/>
  <c r="F516" i="1"/>
  <c r="E516" i="1"/>
  <c r="D517" i="2" l="1"/>
  <c r="G518" i="2"/>
  <c r="H518" i="2" s="1"/>
  <c r="A520" i="2"/>
  <c r="E519" i="2"/>
  <c r="C519" i="2"/>
  <c r="F519" i="2"/>
  <c r="B519" i="2"/>
  <c r="D515" i="1"/>
  <c r="G516" i="1"/>
  <c r="H516" i="1" s="1"/>
  <c r="A518" i="1"/>
  <c r="C518" i="1" s="1"/>
  <c r="B517" i="1"/>
  <c r="F517" i="1"/>
  <c r="E517" i="1"/>
  <c r="D518" i="2" l="1"/>
  <c r="G519" i="2"/>
  <c r="H519" i="2" s="1"/>
  <c r="D519" i="2" s="1"/>
  <c r="A521" i="2"/>
  <c r="E520" i="2"/>
  <c r="C520" i="2"/>
  <c r="F520" i="2"/>
  <c r="B520" i="2"/>
  <c r="G517" i="1"/>
  <c r="H517" i="1" s="1"/>
  <c r="D516" i="1"/>
  <c r="A519" i="1"/>
  <c r="C519" i="1" s="1"/>
  <c r="B518" i="1"/>
  <c r="F518" i="1"/>
  <c r="E518" i="1"/>
  <c r="A522" i="2" l="1"/>
  <c r="E521" i="2"/>
  <c r="C521" i="2"/>
  <c r="F521" i="2"/>
  <c r="B521" i="2"/>
  <c r="G520" i="2"/>
  <c r="H520" i="2" s="1"/>
  <c r="G518" i="1"/>
  <c r="H518" i="1" s="1"/>
  <c r="D517" i="1"/>
  <c r="A520" i="1"/>
  <c r="C520" i="1" s="1"/>
  <c r="B519" i="1"/>
  <c r="F519" i="1"/>
  <c r="E519" i="1"/>
  <c r="A523" i="2" l="1"/>
  <c r="E522" i="2"/>
  <c r="C522" i="2"/>
  <c r="F522" i="2"/>
  <c r="B522" i="2"/>
  <c r="D520" i="2"/>
  <c r="G521" i="2"/>
  <c r="H521" i="2" s="1"/>
  <c r="G519" i="1"/>
  <c r="H519" i="1" s="1"/>
  <c r="D518" i="1"/>
  <c r="A521" i="1"/>
  <c r="C521" i="1" s="1"/>
  <c r="B520" i="1"/>
  <c r="F520" i="1"/>
  <c r="E520" i="1"/>
  <c r="G522" i="2" l="1"/>
  <c r="H522" i="2" s="1"/>
  <c r="A524" i="2"/>
  <c r="E523" i="2"/>
  <c r="C523" i="2"/>
  <c r="F523" i="2"/>
  <c r="B523" i="2"/>
  <c r="D521" i="2"/>
  <c r="G520" i="1"/>
  <c r="H520" i="1" s="1"/>
  <c r="D519" i="1"/>
  <c r="A522" i="1"/>
  <c r="C522" i="1" s="1"/>
  <c r="B521" i="1"/>
  <c r="F521" i="1"/>
  <c r="E521" i="1"/>
  <c r="D522" i="2" l="1"/>
  <c r="A525" i="2"/>
  <c r="E524" i="2"/>
  <c r="C524" i="2"/>
  <c r="F524" i="2"/>
  <c r="B524" i="2"/>
  <c r="G523" i="2"/>
  <c r="H523" i="2" s="1"/>
  <c r="G521" i="1"/>
  <c r="H521" i="1" s="1"/>
  <c r="D520" i="1"/>
  <c r="A523" i="1"/>
  <c r="C523" i="1" s="1"/>
  <c r="B522" i="1"/>
  <c r="F522" i="1"/>
  <c r="E522" i="1"/>
  <c r="D523" i="2" l="1"/>
  <c r="G524" i="2"/>
  <c r="H524" i="2" s="1"/>
  <c r="A526" i="2"/>
  <c r="E525" i="2"/>
  <c r="C525" i="2"/>
  <c r="F525" i="2"/>
  <c r="B525" i="2"/>
  <c r="D521" i="1"/>
  <c r="G522" i="1"/>
  <c r="H522" i="1" s="1"/>
  <c r="A524" i="1"/>
  <c r="C524" i="1" s="1"/>
  <c r="B523" i="1"/>
  <c r="F523" i="1"/>
  <c r="E523" i="1"/>
  <c r="D524" i="2" l="1"/>
  <c r="A527" i="2"/>
  <c r="E526" i="2"/>
  <c r="C526" i="2"/>
  <c r="F526" i="2"/>
  <c r="B526" i="2"/>
  <c r="G525" i="2"/>
  <c r="H525" i="2" s="1"/>
  <c r="G523" i="1"/>
  <c r="H523" i="1" s="1"/>
  <c r="D522" i="1"/>
  <c r="A525" i="1"/>
  <c r="C525" i="1" s="1"/>
  <c r="B524" i="1"/>
  <c r="F524" i="1"/>
  <c r="E524" i="1"/>
  <c r="A528" i="2" l="1"/>
  <c r="E527" i="2"/>
  <c r="C527" i="2"/>
  <c r="F527" i="2"/>
  <c r="B527" i="2"/>
  <c r="D525" i="2"/>
  <c r="G526" i="2"/>
  <c r="H526" i="2" s="1"/>
  <c r="G524" i="1"/>
  <c r="H524" i="1" s="1"/>
  <c r="D523" i="1"/>
  <c r="A526" i="1"/>
  <c r="C526" i="1" s="1"/>
  <c r="B525" i="1"/>
  <c r="F525" i="1"/>
  <c r="E525" i="1"/>
  <c r="G527" i="2" l="1"/>
  <c r="H527" i="2" s="1"/>
  <c r="D527" i="2" s="1"/>
  <c r="A529" i="2"/>
  <c r="E528" i="2"/>
  <c r="C528" i="2"/>
  <c r="F528" i="2"/>
  <c r="B528" i="2"/>
  <c r="D526" i="2"/>
  <c r="G525" i="1"/>
  <c r="H525" i="1" s="1"/>
  <c r="D524" i="1"/>
  <c r="A527" i="1"/>
  <c r="C527" i="1" s="1"/>
  <c r="B526" i="1"/>
  <c r="F526" i="1"/>
  <c r="E526" i="1"/>
  <c r="G528" i="2" l="1"/>
  <c r="H528" i="2" s="1"/>
  <c r="A530" i="2"/>
  <c r="E529" i="2"/>
  <c r="C529" i="2"/>
  <c r="F529" i="2"/>
  <c r="B529" i="2"/>
  <c r="G526" i="1"/>
  <c r="H526" i="1" s="1"/>
  <c r="D525" i="1"/>
  <c r="A528" i="1"/>
  <c r="C528" i="1" s="1"/>
  <c r="B527" i="1"/>
  <c r="F527" i="1"/>
  <c r="E527" i="1"/>
  <c r="D528" i="2" l="1"/>
  <c r="G529" i="2"/>
  <c r="H529" i="2" s="1"/>
  <c r="A531" i="2"/>
  <c r="E530" i="2"/>
  <c r="C530" i="2"/>
  <c r="F530" i="2"/>
  <c r="B530" i="2"/>
  <c r="G527" i="1"/>
  <c r="H527" i="1" s="1"/>
  <c r="D526" i="1"/>
  <c r="A529" i="1"/>
  <c r="C529" i="1" s="1"/>
  <c r="B528" i="1"/>
  <c r="F528" i="1"/>
  <c r="E528" i="1"/>
  <c r="D529" i="2" l="1"/>
  <c r="G530" i="2"/>
  <c r="H530" i="2" s="1"/>
  <c r="D530" i="2" s="1"/>
  <c r="A532" i="2"/>
  <c r="E531" i="2"/>
  <c r="C531" i="2"/>
  <c r="F531" i="2"/>
  <c r="B531" i="2"/>
  <c r="G528" i="1"/>
  <c r="H528" i="1" s="1"/>
  <c r="D527" i="1"/>
  <c r="A530" i="1"/>
  <c r="C530" i="1" s="1"/>
  <c r="B529" i="1"/>
  <c r="F529" i="1"/>
  <c r="E529" i="1"/>
  <c r="A533" i="2" l="1"/>
  <c r="E532" i="2"/>
  <c r="C532" i="2"/>
  <c r="F532" i="2"/>
  <c r="B532" i="2"/>
  <c r="G531" i="2"/>
  <c r="H531" i="2" s="1"/>
  <c r="G529" i="1"/>
  <c r="H529" i="1" s="1"/>
  <c r="D528" i="1"/>
  <c r="A531" i="1"/>
  <c r="C531" i="1" s="1"/>
  <c r="B530" i="1"/>
  <c r="F530" i="1"/>
  <c r="E530" i="1"/>
  <c r="A534" i="2" l="1"/>
  <c r="E533" i="2"/>
  <c r="C533" i="2"/>
  <c r="F533" i="2"/>
  <c r="B533" i="2"/>
  <c r="D531" i="2"/>
  <c r="G532" i="2"/>
  <c r="H532" i="2" s="1"/>
  <c r="G530" i="1"/>
  <c r="H530" i="1" s="1"/>
  <c r="D529" i="1"/>
  <c r="A532" i="1"/>
  <c r="C532" i="1" s="1"/>
  <c r="B531" i="1"/>
  <c r="F531" i="1"/>
  <c r="E531" i="1"/>
  <c r="G533" i="2" l="1"/>
  <c r="H533" i="2" s="1"/>
  <c r="A535" i="2"/>
  <c r="E534" i="2"/>
  <c r="C534" i="2"/>
  <c r="F534" i="2"/>
  <c r="B534" i="2"/>
  <c r="D532" i="2"/>
  <c r="G531" i="1"/>
  <c r="H531" i="1" s="1"/>
  <c r="D530" i="1"/>
  <c r="A533" i="1"/>
  <c r="C533" i="1" s="1"/>
  <c r="B532" i="1"/>
  <c r="F532" i="1"/>
  <c r="E532" i="1"/>
  <c r="D533" i="2" l="1"/>
  <c r="G534" i="2"/>
  <c r="H534" i="2" s="1"/>
  <c r="A536" i="2"/>
  <c r="E535" i="2"/>
  <c r="C535" i="2"/>
  <c r="F535" i="2"/>
  <c r="B535" i="2"/>
  <c r="G532" i="1"/>
  <c r="H532" i="1" s="1"/>
  <c r="D531" i="1"/>
  <c r="A534" i="1"/>
  <c r="C534" i="1" s="1"/>
  <c r="B533" i="1"/>
  <c r="F533" i="1"/>
  <c r="E533" i="1"/>
  <c r="D534" i="2" l="1"/>
  <c r="G535" i="2"/>
  <c r="H535" i="2" s="1"/>
  <c r="D535" i="2" s="1"/>
  <c r="A537" i="2"/>
  <c r="E536" i="2"/>
  <c r="C536" i="2"/>
  <c r="F536" i="2"/>
  <c r="B536" i="2"/>
  <c r="G533" i="1"/>
  <c r="H533" i="1" s="1"/>
  <c r="D532" i="1"/>
  <c r="A535" i="1"/>
  <c r="C535" i="1" s="1"/>
  <c r="B534" i="1"/>
  <c r="F534" i="1"/>
  <c r="E534" i="1"/>
  <c r="G536" i="2" l="1"/>
  <c r="H536" i="2" s="1"/>
  <c r="A538" i="2"/>
  <c r="E537" i="2"/>
  <c r="C537" i="2"/>
  <c r="F537" i="2"/>
  <c r="B537" i="2"/>
  <c r="G534" i="1"/>
  <c r="H534" i="1" s="1"/>
  <c r="D533" i="1"/>
  <c r="A536" i="1"/>
  <c r="C536" i="1" s="1"/>
  <c r="B535" i="1"/>
  <c r="F535" i="1"/>
  <c r="E535" i="1"/>
  <c r="D536" i="2" l="1"/>
  <c r="A539" i="2"/>
  <c r="E538" i="2"/>
  <c r="C538" i="2"/>
  <c r="F538" i="2"/>
  <c r="B538" i="2"/>
  <c r="G537" i="2"/>
  <c r="H537" i="2" s="1"/>
  <c r="D537" i="2" s="1"/>
  <c r="G535" i="1"/>
  <c r="H535" i="1" s="1"/>
  <c r="D534" i="1"/>
  <c r="A537" i="1"/>
  <c r="C537" i="1" s="1"/>
  <c r="B536" i="1"/>
  <c r="F536" i="1"/>
  <c r="E536" i="1"/>
  <c r="G538" i="2" l="1"/>
  <c r="H538" i="2" s="1"/>
  <c r="A540" i="2"/>
  <c r="E539" i="2"/>
  <c r="C539" i="2"/>
  <c r="F539" i="2"/>
  <c r="B539" i="2"/>
  <c r="G536" i="1"/>
  <c r="H536" i="1" s="1"/>
  <c r="D535" i="1"/>
  <c r="A538" i="1"/>
  <c r="C538" i="1" s="1"/>
  <c r="B537" i="1"/>
  <c r="F537" i="1"/>
  <c r="E537" i="1"/>
  <c r="D538" i="2" l="1"/>
  <c r="A541" i="2"/>
  <c r="E540" i="2"/>
  <c r="C540" i="2"/>
  <c r="F540" i="2"/>
  <c r="B540" i="2"/>
  <c r="G539" i="2"/>
  <c r="H539" i="2" s="1"/>
  <c r="G537" i="1"/>
  <c r="H537" i="1" s="1"/>
  <c r="D536" i="1"/>
  <c r="A539" i="1"/>
  <c r="C539" i="1" s="1"/>
  <c r="B538" i="1"/>
  <c r="F538" i="1"/>
  <c r="E538" i="1"/>
  <c r="A542" i="2" l="1"/>
  <c r="E541" i="2"/>
  <c r="C541" i="2"/>
  <c r="F541" i="2"/>
  <c r="B541" i="2"/>
  <c r="D539" i="2"/>
  <c r="G540" i="2"/>
  <c r="H540" i="2" s="1"/>
  <c r="G538" i="1"/>
  <c r="H538" i="1" s="1"/>
  <c r="D537" i="1"/>
  <c r="A540" i="1"/>
  <c r="C540" i="1" s="1"/>
  <c r="B539" i="1"/>
  <c r="F539" i="1"/>
  <c r="E539" i="1"/>
  <c r="G541" i="2" l="1"/>
  <c r="H541" i="2" s="1"/>
  <c r="A543" i="2"/>
  <c r="E542" i="2"/>
  <c r="C542" i="2"/>
  <c r="F542" i="2"/>
  <c r="B542" i="2"/>
  <c r="D540" i="2"/>
  <c r="G539" i="1"/>
  <c r="H539" i="1" s="1"/>
  <c r="D538" i="1"/>
  <c r="A541" i="1"/>
  <c r="C541" i="1" s="1"/>
  <c r="B540" i="1"/>
  <c r="F540" i="1"/>
  <c r="E540" i="1"/>
  <c r="D541" i="2" l="1"/>
  <c r="A544" i="2"/>
  <c r="E543" i="2"/>
  <c r="C543" i="2"/>
  <c r="F543" i="2"/>
  <c r="B543" i="2"/>
  <c r="G542" i="2"/>
  <c r="H542" i="2" s="1"/>
  <c r="G540" i="1"/>
  <c r="H540" i="1" s="1"/>
  <c r="D539" i="1"/>
  <c r="A542" i="1"/>
  <c r="C542" i="1" s="1"/>
  <c r="B541" i="1"/>
  <c r="F541" i="1"/>
  <c r="E541" i="1"/>
  <c r="D542" i="2" l="1"/>
  <c r="G543" i="2"/>
  <c r="H543" i="2" s="1"/>
  <c r="D543" i="2" s="1"/>
  <c r="A545" i="2"/>
  <c r="E544" i="2"/>
  <c r="C544" i="2"/>
  <c r="F544" i="2"/>
  <c r="B544" i="2"/>
  <c r="G541" i="1"/>
  <c r="H541" i="1" s="1"/>
  <c r="D540" i="1"/>
  <c r="A543" i="1"/>
  <c r="C543" i="1" s="1"/>
  <c r="B542" i="1"/>
  <c r="F542" i="1"/>
  <c r="E542" i="1"/>
  <c r="G544" i="2" l="1"/>
  <c r="H544" i="2" s="1"/>
  <c r="D544" i="2" s="1"/>
  <c r="A546" i="2"/>
  <c r="E545" i="2"/>
  <c r="C545" i="2"/>
  <c r="F545" i="2"/>
  <c r="B545" i="2"/>
  <c r="G542" i="1"/>
  <c r="H542" i="1" s="1"/>
  <c r="D541" i="1"/>
  <c r="A544" i="1"/>
  <c r="C544" i="1" s="1"/>
  <c r="B543" i="1"/>
  <c r="F543" i="1"/>
  <c r="E543" i="1"/>
  <c r="A547" i="2" l="1"/>
  <c r="E546" i="2"/>
  <c r="C546" i="2"/>
  <c r="F546" i="2"/>
  <c r="B546" i="2"/>
  <c r="G545" i="2"/>
  <c r="H545" i="2" s="1"/>
  <c r="G543" i="1"/>
  <c r="H543" i="1" s="1"/>
  <c r="D542" i="1"/>
  <c r="A545" i="1"/>
  <c r="C545" i="1" s="1"/>
  <c r="B544" i="1"/>
  <c r="F544" i="1"/>
  <c r="E544" i="1"/>
  <c r="A548" i="2" l="1"/>
  <c r="E547" i="2"/>
  <c r="C547" i="2"/>
  <c r="F547" i="2"/>
  <c r="B547" i="2"/>
  <c r="D545" i="2"/>
  <c r="G546" i="2"/>
  <c r="H546" i="2" s="1"/>
  <c r="G544" i="1"/>
  <c r="H544" i="1" s="1"/>
  <c r="D543" i="1"/>
  <c r="A546" i="1"/>
  <c r="C546" i="1" s="1"/>
  <c r="B545" i="1"/>
  <c r="F545" i="1"/>
  <c r="E545" i="1"/>
  <c r="D546" i="2" l="1"/>
  <c r="G547" i="2"/>
  <c r="H547" i="2" s="1"/>
  <c r="D547" i="2" s="1"/>
  <c r="A549" i="2"/>
  <c r="E548" i="2"/>
  <c r="C548" i="2"/>
  <c r="F548" i="2"/>
  <c r="B548" i="2"/>
  <c r="G545" i="1"/>
  <c r="H545" i="1" s="1"/>
  <c r="D544" i="1"/>
  <c r="A547" i="1"/>
  <c r="C547" i="1" s="1"/>
  <c r="B546" i="1"/>
  <c r="F546" i="1"/>
  <c r="E546" i="1"/>
  <c r="G548" i="2" l="1"/>
  <c r="H548" i="2" s="1"/>
  <c r="D548" i="2" s="1"/>
  <c r="A550" i="2"/>
  <c r="E549" i="2"/>
  <c r="C549" i="2"/>
  <c r="F549" i="2"/>
  <c r="B549" i="2"/>
  <c r="G546" i="1"/>
  <c r="H546" i="1" s="1"/>
  <c r="D545" i="1"/>
  <c r="A548" i="1"/>
  <c r="C548" i="1" s="1"/>
  <c r="B547" i="1"/>
  <c r="F547" i="1"/>
  <c r="E547" i="1"/>
  <c r="A551" i="2" l="1"/>
  <c r="E550" i="2"/>
  <c r="C550" i="2"/>
  <c r="F550" i="2"/>
  <c r="B550" i="2"/>
  <c r="G549" i="2"/>
  <c r="H549" i="2" s="1"/>
  <c r="G547" i="1"/>
  <c r="H547" i="1" s="1"/>
  <c r="D546" i="1"/>
  <c r="A549" i="1"/>
  <c r="C549" i="1" s="1"/>
  <c r="B548" i="1"/>
  <c r="F548" i="1"/>
  <c r="E548" i="1"/>
  <c r="A552" i="2" l="1"/>
  <c r="E551" i="2"/>
  <c r="C551" i="2"/>
  <c r="F551" i="2"/>
  <c r="B551" i="2"/>
  <c r="D549" i="2"/>
  <c r="G550" i="2"/>
  <c r="H550" i="2" s="1"/>
  <c r="G548" i="1"/>
  <c r="H548" i="1" s="1"/>
  <c r="D547" i="1"/>
  <c r="A550" i="1"/>
  <c r="C550" i="1" s="1"/>
  <c r="B549" i="1"/>
  <c r="F549" i="1"/>
  <c r="E549" i="1"/>
  <c r="D550" i="2" l="1"/>
  <c r="G551" i="2"/>
  <c r="H551" i="2" s="1"/>
  <c r="A553" i="2"/>
  <c r="E552" i="2"/>
  <c r="C552" i="2"/>
  <c r="F552" i="2"/>
  <c r="B552" i="2"/>
  <c r="G549" i="1"/>
  <c r="H549" i="1" s="1"/>
  <c r="D548" i="1"/>
  <c r="A551" i="1"/>
  <c r="C551" i="1" s="1"/>
  <c r="B550" i="1"/>
  <c r="F550" i="1"/>
  <c r="E550" i="1"/>
  <c r="D551" i="2" l="1"/>
  <c r="G552" i="2"/>
  <c r="H552" i="2" s="1"/>
  <c r="D552" i="2" s="1"/>
  <c r="A554" i="2"/>
  <c r="E553" i="2"/>
  <c r="C553" i="2"/>
  <c r="F553" i="2"/>
  <c r="B553" i="2"/>
  <c r="G550" i="1"/>
  <c r="H550" i="1" s="1"/>
  <c r="D549" i="1"/>
  <c r="A552" i="1"/>
  <c r="C552" i="1" s="1"/>
  <c r="B551" i="1"/>
  <c r="F551" i="1"/>
  <c r="E551" i="1"/>
  <c r="G553" i="2" l="1"/>
  <c r="H553" i="2" s="1"/>
  <c r="D553" i="2" s="1"/>
  <c r="A555" i="2"/>
  <c r="E554" i="2"/>
  <c r="C554" i="2"/>
  <c r="F554" i="2"/>
  <c r="B554" i="2"/>
  <c r="G551" i="1"/>
  <c r="H551" i="1" s="1"/>
  <c r="D550" i="1"/>
  <c r="A553" i="1"/>
  <c r="C553" i="1" s="1"/>
  <c r="B552" i="1"/>
  <c r="F552" i="1"/>
  <c r="E552" i="1"/>
  <c r="G554" i="2" l="1"/>
  <c r="H554" i="2" s="1"/>
  <c r="D554" i="2" s="1"/>
  <c r="A556" i="2"/>
  <c r="E555" i="2"/>
  <c r="C555" i="2"/>
  <c r="F555" i="2"/>
  <c r="B555" i="2"/>
  <c r="G552" i="1"/>
  <c r="H552" i="1" s="1"/>
  <c r="D551" i="1"/>
  <c r="A554" i="1"/>
  <c r="C554" i="1" s="1"/>
  <c r="B553" i="1"/>
  <c r="F553" i="1"/>
  <c r="E553" i="1"/>
  <c r="G555" i="2" l="1"/>
  <c r="H555" i="2" s="1"/>
  <c r="D555" i="2" s="1"/>
  <c r="A557" i="2"/>
  <c r="E556" i="2"/>
  <c r="C556" i="2"/>
  <c r="F556" i="2"/>
  <c r="B556" i="2"/>
  <c r="G553" i="1"/>
  <c r="H553" i="1" s="1"/>
  <c r="D552" i="1"/>
  <c r="A555" i="1"/>
  <c r="C555" i="1" s="1"/>
  <c r="B554" i="1"/>
  <c r="F554" i="1"/>
  <c r="E554" i="1"/>
  <c r="G556" i="2" l="1"/>
  <c r="H556" i="2" s="1"/>
  <c r="D556" i="2" s="1"/>
  <c r="A558" i="2"/>
  <c r="E557" i="2"/>
  <c r="C557" i="2"/>
  <c r="F557" i="2"/>
  <c r="B557" i="2"/>
  <c r="D553" i="1"/>
  <c r="G554" i="1"/>
  <c r="H554" i="1" s="1"/>
  <c r="A556" i="1"/>
  <c r="C556" i="1" s="1"/>
  <c r="B555" i="1"/>
  <c r="F555" i="1"/>
  <c r="E555" i="1"/>
  <c r="G557" i="2" l="1"/>
  <c r="H557" i="2" s="1"/>
  <c r="D557" i="2" s="1"/>
  <c r="A559" i="2"/>
  <c r="E558" i="2"/>
  <c r="C558" i="2"/>
  <c r="F558" i="2"/>
  <c r="B558" i="2"/>
  <c r="G555" i="1"/>
  <c r="H555" i="1" s="1"/>
  <c r="D554" i="1"/>
  <c r="A557" i="1"/>
  <c r="C557" i="1" s="1"/>
  <c r="B556" i="1"/>
  <c r="F556" i="1"/>
  <c r="E556" i="1"/>
  <c r="A560" i="2" l="1"/>
  <c r="E559" i="2"/>
  <c r="C559" i="2"/>
  <c r="F559" i="2"/>
  <c r="B559" i="2"/>
  <c r="G558" i="2"/>
  <c r="H558" i="2" s="1"/>
  <c r="G556" i="1"/>
  <c r="H556" i="1" s="1"/>
  <c r="D555" i="1"/>
  <c r="A558" i="1"/>
  <c r="C558" i="1" s="1"/>
  <c r="B557" i="1"/>
  <c r="F557" i="1"/>
  <c r="E557" i="1"/>
  <c r="A561" i="2" l="1"/>
  <c r="E560" i="2"/>
  <c r="C560" i="2"/>
  <c r="F560" i="2"/>
  <c r="B560" i="2"/>
  <c r="D558" i="2"/>
  <c r="G559" i="2"/>
  <c r="H559" i="2" s="1"/>
  <c r="G557" i="1"/>
  <c r="H557" i="1" s="1"/>
  <c r="D556" i="1"/>
  <c r="A559" i="1"/>
  <c r="C559" i="1" s="1"/>
  <c r="B558" i="1"/>
  <c r="F558" i="1"/>
  <c r="E558" i="1"/>
  <c r="G560" i="2" l="1"/>
  <c r="H560" i="2" s="1"/>
  <c r="D560" i="2" s="1"/>
  <c r="A562" i="2"/>
  <c r="E561" i="2"/>
  <c r="C561" i="2"/>
  <c r="F561" i="2"/>
  <c r="B561" i="2"/>
  <c r="D559" i="2"/>
  <c r="G558" i="1"/>
  <c r="H558" i="1" s="1"/>
  <c r="D557" i="1"/>
  <c r="A560" i="1"/>
  <c r="C560" i="1" s="1"/>
  <c r="B559" i="1"/>
  <c r="F559" i="1"/>
  <c r="E559" i="1"/>
  <c r="G561" i="2" l="1"/>
  <c r="H561" i="2" s="1"/>
  <c r="A563" i="2"/>
  <c r="E562" i="2"/>
  <c r="C562" i="2"/>
  <c r="F562" i="2"/>
  <c r="B562" i="2"/>
  <c r="G559" i="1"/>
  <c r="H559" i="1" s="1"/>
  <c r="D558" i="1"/>
  <c r="A561" i="1"/>
  <c r="C561" i="1" s="1"/>
  <c r="B560" i="1"/>
  <c r="F560" i="1"/>
  <c r="E560" i="1"/>
  <c r="D561" i="2" l="1"/>
  <c r="A564" i="2"/>
  <c r="E563" i="2"/>
  <c r="C563" i="2"/>
  <c r="F563" i="2"/>
  <c r="B563" i="2"/>
  <c r="G562" i="2"/>
  <c r="H562" i="2" s="1"/>
  <c r="D562" i="2" s="1"/>
  <c r="G560" i="1"/>
  <c r="H560" i="1" s="1"/>
  <c r="D559" i="1"/>
  <c r="A562" i="1"/>
  <c r="C562" i="1" s="1"/>
  <c r="B561" i="1"/>
  <c r="F561" i="1"/>
  <c r="E561" i="1"/>
  <c r="A565" i="2" l="1"/>
  <c r="E564" i="2"/>
  <c r="C564" i="2"/>
  <c r="F564" i="2"/>
  <c r="B564" i="2"/>
  <c r="G563" i="2"/>
  <c r="H563" i="2" s="1"/>
  <c r="G561" i="1"/>
  <c r="H561" i="1" s="1"/>
  <c r="D560" i="1"/>
  <c r="A563" i="1"/>
  <c r="C563" i="1" s="1"/>
  <c r="B562" i="1"/>
  <c r="F562" i="1"/>
  <c r="E562" i="1"/>
  <c r="G564" i="2" l="1"/>
  <c r="H564" i="2" s="1"/>
  <c r="A566" i="2"/>
  <c r="E565" i="2"/>
  <c r="C565" i="2"/>
  <c r="F565" i="2"/>
  <c r="B565" i="2"/>
  <c r="D563" i="2"/>
  <c r="G562" i="1"/>
  <c r="H562" i="1" s="1"/>
  <c r="D561" i="1"/>
  <c r="A564" i="1"/>
  <c r="C564" i="1" s="1"/>
  <c r="B563" i="1"/>
  <c r="F563" i="1"/>
  <c r="E563" i="1"/>
  <c r="D564" i="2" l="1"/>
  <c r="A567" i="2"/>
  <c r="E566" i="2"/>
  <c r="C566" i="2"/>
  <c r="F566" i="2"/>
  <c r="B566" i="2"/>
  <c r="G565" i="2"/>
  <c r="H565" i="2" s="1"/>
  <c r="G563" i="1"/>
  <c r="H563" i="1" s="1"/>
  <c r="D562" i="1"/>
  <c r="A565" i="1"/>
  <c r="C565" i="1" s="1"/>
  <c r="B564" i="1"/>
  <c r="F564" i="1"/>
  <c r="E564" i="1"/>
  <c r="A568" i="2" l="1"/>
  <c r="E567" i="2"/>
  <c r="C567" i="2"/>
  <c r="F567" i="2"/>
  <c r="B567" i="2"/>
  <c r="D565" i="2"/>
  <c r="G566" i="2"/>
  <c r="H566" i="2" s="1"/>
  <c r="G564" i="1"/>
  <c r="H564" i="1" s="1"/>
  <c r="D563" i="1"/>
  <c r="A566" i="1"/>
  <c r="C566" i="1" s="1"/>
  <c r="B565" i="1"/>
  <c r="F565" i="1"/>
  <c r="E565" i="1"/>
  <c r="D566" i="2" l="1"/>
  <c r="G567" i="2"/>
  <c r="H567" i="2" s="1"/>
  <c r="D567" i="2" s="1"/>
  <c r="A569" i="2"/>
  <c r="E568" i="2"/>
  <c r="C568" i="2"/>
  <c r="F568" i="2"/>
  <c r="B568" i="2"/>
  <c r="G565" i="1"/>
  <c r="H565" i="1" s="1"/>
  <c r="D564" i="1"/>
  <c r="A567" i="1"/>
  <c r="C567" i="1" s="1"/>
  <c r="B566" i="1"/>
  <c r="F566" i="1"/>
  <c r="E566" i="1"/>
  <c r="A570" i="2" l="1"/>
  <c r="E569" i="2"/>
  <c r="C569" i="2"/>
  <c r="F569" i="2"/>
  <c r="B569" i="2"/>
  <c r="G568" i="2"/>
  <c r="H568" i="2" s="1"/>
  <c r="G566" i="1"/>
  <c r="H566" i="1" s="1"/>
  <c r="D565" i="1"/>
  <c r="A568" i="1"/>
  <c r="C568" i="1" s="1"/>
  <c r="B567" i="1"/>
  <c r="F567" i="1"/>
  <c r="E567" i="1"/>
  <c r="D568" i="2" l="1"/>
  <c r="G569" i="2"/>
  <c r="H569" i="2" s="1"/>
  <c r="D569" i="2" s="1"/>
  <c r="A571" i="2"/>
  <c r="E570" i="2"/>
  <c r="C570" i="2"/>
  <c r="F570" i="2"/>
  <c r="B570" i="2"/>
  <c r="G567" i="1"/>
  <c r="H567" i="1" s="1"/>
  <c r="D566" i="1"/>
  <c r="A569" i="1"/>
  <c r="C569" i="1" s="1"/>
  <c r="B568" i="1"/>
  <c r="F568" i="1"/>
  <c r="E568" i="1"/>
  <c r="G570" i="2" l="1"/>
  <c r="H570" i="2" s="1"/>
  <c r="D570" i="2" s="1"/>
  <c r="A572" i="2"/>
  <c r="E571" i="2"/>
  <c r="C571" i="2"/>
  <c r="F571" i="2"/>
  <c r="B571" i="2"/>
  <c r="G568" i="1"/>
  <c r="H568" i="1" s="1"/>
  <c r="D567" i="1"/>
  <c r="A570" i="1"/>
  <c r="C570" i="1" s="1"/>
  <c r="B569" i="1"/>
  <c r="F569" i="1"/>
  <c r="E569" i="1"/>
  <c r="G571" i="2" l="1"/>
  <c r="H571" i="2" s="1"/>
  <c r="D571" i="2" s="1"/>
  <c r="A573" i="2"/>
  <c r="E572" i="2"/>
  <c r="C572" i="2"/>
  <c r="F572" i="2"/>
  <c r="B572" i="2"/>
  <c r="G569" i="1"/>
  <c r="H569" i="1" s="1"/>
  <c r="D568" i="1"/>
  <c r="A571" i="1"/>
  <c r="C571" i="1" s="1"/>
  <c r="B570" i="1"/>
  <c r="F570" i="1"/>
  <c r="E570" i="1"/>
  <c r="G572" i="2" l="1"/>
  <c r="H572" i="2" s="1"/>
  <c r="A574" i="2"/>
  <c r="E573" i="2"/>
  <c r="C573" i="2"/>
  <c r="F573" i="2"/>
  <c r="B573" i="2"/>
  <c r="G570" i="1"/>
  <c r="H570" i="1" s="1"/>
  <c r="D569" i="1"/>
  <c r="A572" i="1"/>
  <c r="C572" i="1" s="1"/>
  <c r="B571" i="1"/>
  <c r="F571" i="1"/>
  <c r="E571" i="1"/>
  <c r="D572" i="2" l="1"/>
  <c r="G573" i="2"/>
  <c r="H573" i="2" s="1"/>
  <c r="A575" i="2"/>
  <c r="E574" i="2"/>
  <c r="C574" i="2"/>
  <c r="F574" i="2"/>
  <c r="B574" i="2"/>
  <c r="G571" i="1"/>
  <c r="H571" i="1" s="1"/>
  <c r="D570" i="1"/>
  <c r="A573" i="1"/>
  <c r="C573" i="1" s="1"/>
  <c r="B572" i="1"/>
  <c r="F572" i="1"/>
  <c r="E572" i="1"/>
  <c r="D573" i="2" l="1"/>
  <c r="G574" i="2"/>
  <c r="H574" i="2" s="1"/>
  <c r="D574" i="2" s="1"/>
  <c r="A576" i="2"/>
  <c r="E575" i="2"/>
  <c r="C575" i="2"/>
  <c r="F575" i="2"/>
  <c r="B575" i="2"/>
  <c r="G572" i="1"/>
  <c r="H572" i="1" s="1"/>
  <c r="D571" i="1"/>
  <c r="A574" i="1"/>
  <c r="C574" i="1" s="1"/>
  <c r="B573" i="1"/>
  <c r="F573" i="1"/>
  <c r="E573" i="1"/>
  <c r="G575" i="2" l="1"/>
  <c r="H575" i="2" s="1"/>
  <c r="A577" i="2"/>
  <c r="E576" i="2"/>
  <c r="C576" i="2"/>
  <c r="F576" i="2"/>
  <c r="B576" i="2"/>
  <c r="G573" i="1"/>
  <c r="H573" i="1" s="1"/>
  <c r="D572" i="1"/>
  <c r="A575" i="1"/>
  <c r="C575" i="1" s="1"/>
  <c r="B574" i="1"/>
  <c r="F574" i="1"/>
  <c r="E574" i="1"/>
  <c r="D575" i="2" l="1"/>
  <c r="G576" i="2"/>
  <c r="H576" i="2" s="1"/>
  <c r="D576" i="2" s="1"/>
  <c r="A578" i="2"/>
  <c r="E577" i="2"/>
  <c r="C577" i="2"/>
  <c r="F577" i="2"/>
  <c r="B577" i="2"/>
  <c r="G574" i="1"/>
  <c r="H574" i="1" s="1"/>
  <c r="D573" i="1"/>
  <c r="A576" i="1"/>
  <c r="C576" i="1" s="1"/>
  <c r="B575" i="1"/>
  <c r="F575" i="1"/>
  <c r="E575" i="1"/>
  <c r="G577" i="2" l="1"/>
  <c r="H577" i="2" s="1"/>
  <c r="D577" i="2" s="1"/>
  <c r="A579" i="2"/>
  <c r="E578" i="2"/>
  <c r="C578" i="2"/>
  <c r="F578" i="2"/>
  <c r="B578" i="2"/>
  <c r="G575" i="1"/>
  <c r="H575" i="1" s="1"/>
  <c r="D574" i="1"/>
  <c r="A577" i="1"/>
  <c r="C577" i="1" s="1"/>
  <c r="B576" i="1"/>
  <c r="F576" i="1"/>
  <c r="E576" i="1"/>
  <c r="G578" i="2" l="1"/>
  <c r="H578" i="2" s="1"/>
  <c r="A580" i="2"/>
  <c r="E579" i="2"/>
  <c r="C579" i="2"/>
  <c r="F579" i="2"/>
  <c r="B579" i="2"/>
  <c r="G576" i="1"/>
  <c r="H576" i="1" s="1"/>
  <c r="D575" i="1"/>
  <c r="A578" i="1"/>
  <c r="C578" i="1" s="1"/>
  <c r="B577" i="1"/>
  <c r="F577" i="1"/>
  <c r="E577" i="1"/>
  <c r="D578" i="2" l="1"/>
  <c r="G579" i="2"/>
  <c r="H579" i="2" s="1"/>
  <c r="D579" i="2" s="1"/>
  <c r="A581" i="2"/>
  <c r="E580" i="2"/>
  <c r="C580" i="2"/>
  <c r="F580" i="2"/>
  <c r="B580" i="2"/>
  <c r="G577" i="1"/>
  <c r="H577" i="1" s="1"/>
  <c r="D576" i="1"/>
  <c r="A579" i="1"/>
  <c r="C579" i="1" s="1"/>
  <c r="B578" i="1"/>
  <c r="F578" i="1"/>
  <c r="E578" i="1"/>
  <c r="A582" i="2" l="1"/>
  <c r="E581" i="2"/>
  <c r="C581" i="2"/>
  <c r="F581" i="2"/>
  <c r="B581" i="2"/>
  <c r="G580" i="2"/>
  <c r="H580" i="2" s="1"/>
  <c r="G578" i="1"/>
  <c r="H578" i="1" s="1"/>
  <c r="D577" i="1"/>
  <c r="A580" i="1"/>
  <c r="C580" i="1" s="1"/>
  <c r="B579" i="1"/>
  <c r="F579" i="1"/>
  <c r="E579" i="1"/>
  <c r="A583" i="2" l="1"/>
  <c r="E582" i="2"/>
  <c r="C582" i="2"/>
  <c r="F582" i="2"/>
  <c r="B582" i="2"/>
  <c r="D580" i="2"/>
  <c r="G581" i="2"/>
  <c r="H581" i="2" s="1"/>
  <c r="G579" i="1"/>
  <c r="H579" i="1" s="1"/>
  <c r="D578" i="1"/>
  <c r="A581" i="1"/>
  <c r="C581" i="1" s="1"/>
  <c r="B580" i="1"/>
  <c r="F580" i="1"/>
  <c r="E580" i="1"/>
  <c r="A584" i="2" l="1"/>
  <c r="E583" i="2"/>
  <c r="C583" i="2"/>
  <c r="F583" i="2"/>
  <c r="B583" i="2"/>
  <c r="D581" i="2"/>
  <c r="G582" i="2"/>
  <c r="H582" i="2" s="1"/>
  <c r="G580" i="1"/>
  <c r="H580" i="1" s="1"/>
  <c r="D579" i="1"/>
  <c r="A582" i="1"/>
  <c r="C582" i="1" s="1"/>
  <c r="B581" i="1"/>
  <c r="F581" i="1"/>
  <c r="E581" i="1"/>
  <c r="D582" i="2" l="1"/>
  <c r="G583" i="2"/>
  <c r="H583" i="2" s="1"/>
  <c r="A585" i="2"/>
  <c r="E584" i="2"/>
  <c r="C584" i="2"/>
  <c r="F584" i="2"/>
  <c r="B584" i="2"/>
  <c r="G581" i="1"/>
  <c r="H581" i="1" s="1"/>
  <c r="D580" i="1"/>
  <c r="A583" i="1"/>
  <c r="C583" i="1" s="1"/>
  <c r="B582" i="1"/>
  <c r="F582" i="1"/>
  <c r="E582" i="1"/>
  <c r="D583" i="2" l="1"/>
  <c r="G584" i="2"/>
  <c r="H584" i="2" s="1"/>
  <c r="D584" i="2" s="1"/>
  <c r="A586" i="2"/>
  <c r="E585" i="2"/>
  <c r="C585" i="2"/>
  <c r="F585" i="2"/>
  <c r="B585" i="2"/>
  <c r="G582" i="1"/>
  <c r="H582" i="1" s="1"/>
  <c r="D581" i="1"/>
  <c r="A584" i="1"/>
  <c r="C584" i="1" s="1"/>
  <c r="B583" i="1"/>
  <c r="F583" i="1"/>
  <c r="E583" i="1"/>
  <c r="A587" i="2" l="1"/>
  <c r="E586" i="2"/>
  <c r="C586" i="2"/>
  <c r="F586" i="2"/>
  <c r="B586" i="2"/>
  <c r="G585" i="2"/>
  <c r="H585" i="2" s="1"/>
  <c r="G583" i="1"/>
  <c r="H583" i="1" s="1"/>
  <c r="D582" i="1"/>
  <c r="A585" i="1"/>
  <c r="C585" i="1" s="1"/>
  <c r="B584" i="1"/>
  <c r="F584" i="1"/>
  <c r="E584" i="1"/>
  <c r="A588" i="2" l="1"/>
  <c r="E587" i="2"/>
  <c r="C587" i="2"/>
  <c r="F587" i="2"/>
  <c r="B587" i="2"/>
  <c r="D585" i="2"/>
  <c r="G586" i="2"/>
  <c r="H586" i="2" s="1"/>
  <c r="G584" i="1"/>
  <c r="H584" i="1" s="1"/>
  <c r="D583" i="1"/>
  <c r="A586" i="1"/>
  <c r="C586" i="1" s="1"/>
  <c r="B585" i="1"/>
  <c r="F585" i="1"/>
  <c r="E585" i="1"/>
  <c r="A589" i="2" l="1"/>
  <c r="E588" i="2"/>
  <c r="C588" i="2"/>
  <c r="F588" i="2"/>
  <c r="B588" i="2"/>
  <c r="D586" i="2"/>
  <c r="G587" i="2"/>
  <c r="H587" i="2" s="1"/>
  <c r="G585" i="1"/>
  <c r="H585" i="1" s="1"/>
  <c r="D584" i="1"/>
  <c r="A587" i="1"/>
  <c r="C587" i="1" s="1"/>
  <c r="B586" i="1"/>
  <c r="F586" i="1"/>
  <c r="E586" i="1"/>
  <c r="A590" i="2" l="1"/>
  <c r="E589" i="2"/>
  <c r="C589" i="2"/>
  <c r="F589" i="2"/>
  <c r="B589" i="2"/>
  <c r="D587" i="2"/>
  <c r="G588" i="2"/>
  <c r="H588" i="2" s="1"/>
  <c r="G586" i="1"/>
  <c r="H586" i="1" s="1"/>
  <c r="D585" i="1"/>
  <c r="A588" i="1"/>
  <c r="C588" i="1" s="1"/>
  <c r="B587" i="1"/>
  <c r="F587" i="1"/>
  <c r="E587" i="1"/>
  <c r="A591" i="2" l="1"/>
  <c r="E590" i="2"/>
  <c r="C590" i="2"/>
  <c r="F590" i="2"/>
  <c r="B590" i="2"/>
  <c r="D588" i="2"/>
  <c r="G589" i="2"/>
  <c r="H589" i="2" s="1"/>
  <c r="G587" i="1"/>
  <c r="H587" i="1" s="1"/>
  <c r="D586" i="1"/>
  <c r="A589" i="1"/>
  <c r="C589" i="1" s="1"/>
  <c r="B588" i="1"/>
  <c r="F588" i="1"/>
  <c r="E588" i="1"/>
  <c r="D589" i="2" l="1"/>
  <c r="G590" i="2"/>
  <c r="H590" i="2" s="1"/>
  <c r="D590" i="2" s="1"/>
  <c r="A592" i="2"/>
  <c r="E591" i="2"/>
  <c r="C591" i="2"/>
  <c r="F591" i="2"/>
  <c r="B591" i="2"/>
  <c r="G588" i="1"/>
  <c r="H588" i="1" s="1"/>
  <c r="D587" i="1"/>
  <c r="A590" i="1"/>
  <c r="C590" i="1" s="1"/>
  <c r="B589" i="1"/>
  <c r="F589" i="1"/>
  <c r="E589" i="1"/>
  <c r="A593" i="2" l="1"/>
  <c r="E592" i="2"/>
  <c r="C592" i="2"/>
  <c r="F592" i="2"/>
  <c r="B592" i="2"/>
  <c r="G591" i="2"/>
  <c r="H591" i="2" s="1"/>
  <c r="G589" i="1"/>
  <c r="H589" i="1" s="1"/>
  <c r="D588" i="1"/>
  <c r="A591" i="1"/>
  <c r="C591" i="1" s="1"/>
  <c r="B590" i="1"/>
  <c r="F590" i="1"/>
  <c r="E590" i="1"/>
  <c r="D591" i="2" l="1"/>
  <c r="G592" i="2"/>
  <c r="H592" i="2" s="1"/>
  <c r="D592" i="2" s="1"/>
  <c r="A594" i="2"/>
  <c r="E593" i="2"/>
  <c r="C593" i="2"/>
  <c r="F593" i="2"/>
  <c r="B593" i="2"/>
  <c r="G590" i="1"/>
  <c r="H590" i="1" s="1"/>
  <c r="D589" i="1"/>
  <c r="A592" i="1"/>
  <c r="C592" i="1" s="1"/>
  <c r="B591" i="1"/>
  <c r="F591" i="1"/>
  <c r="E591" i="1"/>
  <c r="A595" i="2" l="1"/>
  <c r="E594" i="2"/>
  <c r="C594" i="2"/>
  <c r="F594" i="2"/>
  <c r="B594" i="2"/>
  <c r="G593" i="2"/>
  <c r="H593" i="2" s="1"/>
  <c r="G591" i="1"/>
  <c r="H591" i="1" s="1"/>
  <c r="D590" i="1"/>
  <c r="A593" i="1"/>
  <c r="C593" i="1" s="1"/>
  <c r="B592" i="1"/>
  <c r="F592" i="1"/>
  <c r="E592" i="1"/>
  <c r="A596" i="2" l="1"/>
  <c r="E595" i="2"/>
  <c r="C595" i="2"/>
  <c r="F595" i="2"/>
  <c r="B595" i="2"/>
  <c r="D593" i="2"/>
  <c r="G594" i="2"/>
  <c r="H594" i="2" s="1"/>
  <c r="G592" i="1"/>
  <c r="H592" i="1" s="1"/>
  <c r="D591" i="1"/>
  <c r="A594" i="1"/>
  <c r="C594" i="1" s="1"/>
  <c r="B593" i="1"/>
  <c r="F593" i="1"/>
  <c r="E593" i="1"/>
  <c r="G595" i="2" l="1"/>
  <c r="H595" i="2" s="1"/>
  <c r="A597" i="2"/>
  <c r="E596" i="2"/>
  <c r="C596" i="2"/>
  <c r="F596" i="2"/>
  <c r="B596" i="2"/>
  <c r="D594" i="2"/>
  <c r="G593" i="1"/>
  <c r="H593" i="1" s="1"/>
  <c r="D592" i="1"/>
  <c r="A595" i="1"/>
  <c r="C595" i="1" s="1"/>
  <c r="B594" i="1"/>
  <c r="F594" i="1"/>
  <c r="E594" i="1"/>
  <c r="D595" i="2" l="1"/>
  <c r="A598" i="2"/>
  <c r="E597" i="2"/>
  <c r="C597" i="2"/>
  <c r="F597" i="2"/>
  <c r="B597" i="2"/>
  <c r="G596" i="2"/>
  <c r="H596" i="2" s="1"/>
  <c r="G594" i="1"/>
  <c r="H594" i="1" s="1"/>
  <c r="D593" i="1"/>
  <c r="A596" i="1"/>
  <c r="C596" i="1" s="1"/>
  <c r="B595" i="1"/>
  <c r="F595" i="1"/>
  <c r="E595" i="1"/>
  <c r="D596" i="2" l="1"/>
  <c r="G597" i="2"/>
  <c r="H597" i="2" s="1"/>
  <c r="A599" i="2"/>
  <c r="E598" i="2"/>
  <c r="C598" i="2"/>
  <c r="F598" i="2"/>
  <c r="B598" i="2"/>
  <c r="G595" i="1"/>
  <c r="H595" i="1" s="1"/>
  <c r="D594" i="1"/>
  <c r="A597" i="1"/>
  <c r="C597" i="1" s="1"/>
  <c r="B596" i="1"/>
  <c r="F596" i="1"/>
  <c r="E596" i="1"/>
  <c r="D597" i="2" l="1"/>
  <c r="G598" i="2"/>
  <c r="H598" i="2" s="1"/>
  <c r="D598" i="2" s="1"/>
  <c r="A600" i="2"/>
  <c r="E599" i="2"/>
  <c r="C599" i="2"/>
  <c r="F599" i="2"/>
  <c r="B599" i="2"/>
  <c r="G596" i="1"/>
  <c r="H596" i="1" s="1"/>
  <c r="D595" i="1"/>
  <c r="A598" i="1"/>
  <c r="C598" i="1" s="1"/>
  <c r="B597" i="1"/>
  <c r="F597" i="1"/>
  <c r="E597" i="1"/>
  <c r="A601" i="2" l="1"/>
  <c r="E600" i="2"/>
  <c r="C600" i="2"/>
  <c r="F600" i="2"/>
  <c r="B600" i="2"/>
  <c r="G599" i="2"/>
  <c r="H599" i="2" s="1"/>
  <c r="G597" i="1"/>
  <c r="H597" i="1" s="1"/>
  <c r="D596" i="1"/>
  <c r="A599" i="1"/>
  <c r="C599" i="1" s="1"/>
  <c r="B598" i="1"/>
  <c r="F598" i="1"/>
  <c r="E598" i="1"/>
  <c r="A602" i="2" l="1"/>
  <c r="E601" i="2"/>
  <c r="C601" i="2"/>
  <c r="F601" i="2"/>
  <c r="B601" i="2"/>
  <c r="D599" i="2"/>
  <c r="G600" i="2"/>
  <c r="H600" i="2" s="1"/>
  <c r="G598" i="1"/>
  <c r="H598" i="1" s="1"/>
  <c r="D597" i="1"/>
  <c r="A600" i="1"/>
  <c r="C600" i="1" s="1"/>
  <c r="B599" i="1"/>
  <c r="F599" i="1"/>
  <c r="E599" i="1"/>
  <c r="D600" i="2" l="1"/>
  <c r="G601" i="2"/>
  <c r="H601" i="2" s="1"/>
  <c r="D601" i="2" s="1"/>
  <c r="A603" i="2"/>
  <c r="E602" i="2"/>
  <c r="C602" i="2"/>
  <c r="F602" i="2"/>
  <c r="B602" i="2"/>
  <c r="G599" i="1"/>
  <c r="H599" i="1" s="1"/>
  <c r="D598" i="1"/>
  <c r="A601" i="1"/>
  <c r="C601" i="1" s="1"/>
  <c r="B600" i="1"/>
  <c r="F600" i="1"/>
  <c r="E600" i="1"/>
  <c r="A604" i="2" l="1"/>
  <c r="E603" i="2"/>
  <c r="C603" i="2"/>
  <c r="F603" i="2"/>
  <c r="B603" i="2"/>
  <c r="G602" i="2"/>
  <c r="H602" i="2" s="1"/>
  <c r="G600" i="1"/>
  <c r="H600" i="1" s="1"/>
  <c r="D599" i="1"/>
  <c r="A602" i="1"/>
  <c r="C602" i="1" s="1"/>
  <c r="B601" i="1"/>
  <c r="F601" i="1"/>
  <c r="E601" i="1"/>
  <c r="D602" i="2" l="1"/>
  <c r="G603" i="2"/>
  <c r="H603" i="2" s="1"/>
  <c r="D603" i="2" s="1"/>
  <c r="F604" i="2"/>
  <c r="A605" i="2"/>
  <c r="E604" i="2"/>
  <c r="C604" i="2"/>
  <c r="B604" i="2"/>
  <c r="G601" i="1"/>
  <c r="H601" i="1" s="1"/>
  <c r="D600" i="1"/>
  <c r="A603" i="1"/>
  <c r="C603" i="1" s="1"/>
  <c r="B602" i="1"/>
  <c r="F602" i="1"/>
  <c r="E602" i="1"/>
  <c r="G604" i="2" l="1"/>
  <c r="H604" i="2"/>
  <c r="D604" i="2" s="1"/>
  <c r="F605" i="2"/>
  <c r="A606" i="2"/>
  <c r="E605" i="2"/>
  <c r="C605" i="2"/>
  <c r="B605" i="2"/>
  <c r="G602" i="1"/>
  <c r="H602" i="1" s="1"/>
  <c r="D601" i="1"/>
  <c r="A604" i="1"/>
  <c r="C604" i="1" s="1"/>
  <c r="B603" i="1"/>
  <c r="F603" i="1"/>
  <c r="E603" i="1"/>
  <c r="G605" i="2" l="1"/>
  <c r="H605" i="2"/>
  <c r="D605" i="2" s="1"/>
  <c r="F606" i="2"/>
  <c r="A607" i="2"/>
  <c r="E606" i="2"/>
  <c r="C606" i="2"/>
  <c r="B606" i="2"/>
  <c r="G603" i="1"/>
  <c r="H603" i="1" s="1"/>
  <c r="D602" i="1"/>
  <c r="A605" i="1"/>
  <c r="C605" i="1" s="1"/>
  <c r="B604" i="1"/>
  <c r="F604" i="1"/>
  <c r="E604" i="1"/>
  <c r="G606" i="2" l="1"/>
  <c r="H606" i="2"/>
  <c r="D606" i="2" s="1"/>
  <c r="F607" i="2"/>
  <c r="A608" i="2"/>
  <c r="E607" i="2"/>
  <c r="C607" i="2"/>
  <c r="B607" i="2"/>
  <c r="G604" i="1"/>
  <c r="H604" i="1" s="1"/>
  <c r="D603" i="1"/>
  <c r="A606" i="1"/>
  <c r="C606" i="1" s="1"/>
  <c r="B605" i="1"/>
  <c r="F605" i="1"/>
  <c r="E605" i="1"/>
  <c r="G607" i="2" l="1"/>
  <c r="H607" i="2" s="1"/>
  <c r="D607" i="2" s="1"/>
  <c r="F608" i="2"/>
  <c r="A609" i="2"/>
  <c r="E608" i="2"/>
  <c r="G608" i="2" s="1"/>
  <c r="C608" i="2"/>
  <c r="B608" i="2"/>
  <c r="G605" i="1"/>
  <c r="H605" i="1" s="1"/>
  <c r="D604" i="1"/>
  <c r="A607" i="1"/>
  <c r="C607" i="1" s="1"/>
  <c r="B606" i="1"/>
  <c r="F606" i="1"/>
  <c r="E606" i="1"/>
  <c r="H608" i="2" l="1"/>
  <c r="D608" i="2" s="1"/>
  <c r="F609" i="2"/>
  <c r="A610" i="2"/>
  <c r="E609" i="2"/>
  <c r="G609" i="2" s="1"/>
  <c r="C609" i="2"/>
  <c r="B609" i="2"/>
  <c r="G606" i="1"/>
  <c r="H606" i="1" s="1"/>
  <c r="D605" i="1"/>
  <c r="A608" i="1"/>
  <c r="C608" i="1" s="1"/>
  <c r="B607" i="1"/>
  <c r="F607" i="1"/>
  <c r="E607" i="1"/>
  <c r="H609" i="2" l="1"/>
  <c r="D609" i="2" s="1"/>
  <c r="F610" i="2"/>
  <c r="A611" i="2"/>
  <c r="E610" i="2"/>
  <c r="C610" i="2"/>
  <c r="B610" i="2"/>
  <c r="G607" i="1"/>
  <c r="H607" i="1" s="1"/>
  <c r="D606" i="1"/>
  <c r="A609" i="1"/>
  <c r="C609" i="1" s="1"/>
  <c r="B608" i="1"/>
  <c r="F608" i="1"/>
  <c r="E608" i="1"/>
  <c r="G610" i="2" l="1"/>
  <c r="H610" i="2"/>
  <c r="D610" i="2" s="1"/>
  <c r="F611" i="2"/>
  <c r="A612" i="2"/>
  <c r="E611" i="2"/>
  <c r="C611" i="2"/>
  <c r="B611" i="2"/>
  <c r="G608" i="1"/>
  <c r="H608" i="1" s="1"/>
  <c r="D607" i="1"/>
  <c r="A610" i="1"/>
  <c r="C610" i="1" s="1"/>
  <c r="B609" i="1"/>
  <c r="F609" i="1"/>
  <c r="E609" i="1"/>
  <c r="G611" i="2" l="1"/>
  <c r="H611" i="2" s="1"/>
  <c r="D611" i="2" s="1"/>
  <c r="F612" i="2"/>
  <c r="A613" i="2"/>
  <c r="E612" i="2"/>
  <c r="G612" i="2" s="1"/>
  <c r="H612" i="2" s="1"/>
  <c r="C612" i="2"/>
  <c r="B612" i="2"/>
  <c r="G609" i="1"/>
  <c r="H609" i="1" s="1"/>
  <c r="D608" i="1"/>
  <c r="A611" i="1"/>
  <c r="C611" i="1" s="1"/>
  <c r="B610" i="1"/>
  <c r="F610" i="1"/>
  <c r="E610" i="1"/>
  <c r="D612" i="2" l="1"/>
  <c r="F613" i="2"/>
  <c r="A614" i="2"/>
  <c r="E613" i="2"/>
  <c r="G613" i="2" s="1"/>
  <c r="H613" i="2" s="1"/>
  <c r="C613" i="2"/>
  <c r="B613" i="2"/>
  <c r="G610" i="1"/>
  <c r="H610" i="1" s="1"/>
  <c r="D609" i="1"/>
  <c r="A612" i="1"/>
  <c r="C612" i="1" s="1"/>
  <c r="B611" i="1"/>
  <c r="F611" i="1"/>
  <c r="E611" i="1"/>
  <c r="D613" i="2" l="1"/>
  <c r="F614" i="2"/>
  <c r="A615" i="2"/>
  <c r="E614" i="2"/>
  <c r="G614" i="2" s="1"/>
  <c r="H614" i="2" s="1"/>
  <c r="C614" i="2"/>
  <c r="B614" i="2"/>
  <c r="G611" i="1"/>
  <c r="H611" i="1" s="1"/>
  <c r="D610" i="1"/>
  <c r="A613" i="1"/>
  <c r="C613" i="1" s="1"/>
  <c r="B612" i="1"/>
  <c r="F612" i="1"/>
  <c r="E612" i="1"/>
  <c r="D614" i="2" l="1"/>
  <c r="F615" i="2"/>
  <c r="A616" i="2"/>
  <c r="E615" i="2"/>
  <c r="G615" i="2" s="1"/>
  <c r="H615" i="2" s="1"/>
  <c r="C615" i="2"/>
  <c r="B615" i="2"/>
  <c r="G612" i="1"/>
  <c r="H612" i="1" s="1"/>
  <c r="D611" i="1"/>
  <c r="A614" i="1"/>
  <c r="C614" i="1" s="1"/>
  <c r="B613" i="1"/>
  <c r="F613" i="1"/>
  <c r="E613" i="1"/>
  <c r="D615" i="2" l="1"/>
  <c r="F616" i="2"/>
  <c r="A617" i="2"/>
  <c r="E616" i="2"/>
  <c r="G616" i="2" s="1"/>
  <c r="H616" i="2" s="1"/>
  <c r="C616" i="2"/>
  <c r="B616" i="2"/>
  <c r="G613" i="1"/>
  <c r="H613" i="1" s="1"/>
  <c r="D612" i="1"/>
  <c r="A615" i="1"/>
  <c r="C615" i="1" s="1"/>
  <c r="B614" i="1"/>
  <c r="F614" i="1"/>
  <c r="E614" i="1"/>
  <c r="F617" i="2" l="1"/>
  <c r="A618" i="2"/>
  <c r="E617" i="2"/>
  <c r="G617" i="2" s="1"/>
  <c r="C617" i="2"/>
  <c r="B617" i="2"/>
  <c r="D616" i="2"/>
  <c r="G614" i="1"/>
  <c r="H614" i="1" s="1"/>
  <c r="D613" i="1"/>
  <c r="A616" i="1"/>
  <c r="C616" i="1" s="1"/>
  <c r="B615" i="1"/>
  <c r="F615" i="1"/>
  <c r="E615" i="1"/>
  <c r="H617" i="2" l="1"/>
  <c r="D617" i="2" s="1"/>
  <c r="F618" i="2"/>
  <c r="A619" i="2"/>
  <c r="E618" i="2"/>
  <c r="G618" i="2" s="1"/>
  <c r="H618" i="2" s="1"/>
  <c r="C618" i="2"/>
  <c r="B618" i="2"/>
  <c r="G615" i="1"/>
  <c r="H615" i="1" s="1"/>
  <c r="D614" i="1"/>
  <c r="A617" i="1"/>
  <c r="C617" i="1" s="1"/>
  <c r="B616" i="1"/>
  <c r="F616" i="1"/>
  <c r="E616" i="1"/>
  <c r="D618" i="2" l="1"/>
  <c r="F619" i="2"/>
  <c r="A620" i="2"/>
  <c r="E619" i="2"/>
  <c r="C619" i="2"/>
  <c r="B619" i="2"/>
  <c r="G616" i="1"/>
  <c r="H616" i="1" s="1"/>
  <c r="D615" i="1"/>
  <c r="A618" i="1"/>
  <c r="C618" i="1" s="1"/>
  <c r="B617" i="1"/>
  <c r="F617" i="1"/>
  <c r="E617" i="1"/>
  <c r="G619" i="2" l="1"/>
  <c r="H619" i="2" s="1"/>
  <c r="D619" i="2" s="1"/>
  <c r="F620" i="2"/>
  <c r="A621" i="2"/>
  <c r="E620" i="2"/>
  <c r="G620" i="2" s="1"/>
  <c r="H620" i="2" s="1"/>
  <c r="C620" i="2"/>
  <c r="B620" i="2"/>
  <c r="G617" i="1"/>
  <c r="H617" i="1" s="1"/>
  <c r="D616" i="1"/>
  <c r="A619" i="1"/>
  <c r="C619" i="1" s="1"/>
  <c r="B618" i="1"/>
  <c r="F618" i="1"/>
  <c r="E618" i="1"/>
  <c r="D620" i="2" l="1"/>
  <c r="F621" i="2"/>
  <c r="A622" i="2"/>
  <c r="E621" i="2"/>
  <c r="G621" i="2" s="1"/>
  <c r="H621" i="2" s="1"/>
  <c r="C621" i="2"/>
  <c r="B621" i="2"/>
  <c r="G618" i="1"/>
  <c r="H618" i="1" s="1"/>
  <c r="D617" i="1"/>
  <c r="A620" i="1"/>
  <c r="C620" i="1" s="1"/>
  <c r="B619" i="1"/>
  <c r="F619" i="1"/>
  <c r="E619" i="1"/>
  <c r="D621" i="2" l="1"/>
  <c r="F622" i="2"/>
  <c r="A623" i="2"/>
  <c r="E622" i="2"/>
  <c r="G622" i="2" s="1"/>
  <c r="H622" i="2" s="1"/>
  <c r="C622" i="2"/>
  <c r="B622" i="2"/>
  <c r="G619" i="1"/>
  <c r="H619" i="1" s="1"/>
  <c r="D618" i="1"/>
  <c r="A621" i="1"/>
  <c r="C621" i="1" s="1"/>
  <c r="B620" i="1"/>
  <c r="F620" i="1"/>
  <c r="E620" i="1"/>
  <c r="D622" i="2" l="1"/>
  <c r="F623" i="2"/>
  <c r="A624" i="2"/>
  <c r="E623" i="2"/>
  <c r="G623" i="2" s="1"/>
  <c r="H623" i="2" s="1"/>
  <c r="C623" i="2"/>
  <c r="B623" i="2"/>
  <c r="G620" i="1"/>
  <c r="H620" i="1" s="1"/>
  <c r="D619" i="1"/>
  <c r="A622" i="1"/>
  <c r="C622" i="1" s="1"/>
  <c r="B621" i="1"/>
  <c r="F621" i="1"/>
  <c r="E621" i="1"/>
  <c r="D623" i="2" l="1"/>
  <c r="F624" i="2"/>
  <c r="A625" i="2"/>
  <c r="E624" i="2"/>
  <c r="G624" i="2" s="1"/>
  <c r="H624" i="2" s="1"/>
  <c r="C624" i="2"/>
  <c r="B624" i="2"/>
  <c r="G621" i="1"/>
  <c r="H621" i="1" s="1"/>
  <c r="D620" i="1"/>
  <c r="A623" i="1"/>
  <c r="C623" i="1" s="1"/>
  <c r="B622" i="1"/>
  <c r="F622" i="1"/>
  <c r="E622" i="1"/>
  <c r="D624" i="2" l="1"/>
  <c r="F625" i="2"/>
  <c r="A626" i="2"/>
  <c r="E625" i="2"/>
  <c r="C625" i="2"/>
  <c r="B625" i="2"/>
  <c r="G622" i="1"/>
  <c r="H622" i="1" s="1"/>
  <c r="D621" i="1"/>
  <c r="A624" i="1"/>
  <c r="C624" i="1" s="1"/>
  <c r="B623" i="1"/>
  <c r="F623" i="1"/>
  <c r="E623" i="1"/>
  <c r="G625" i="2" l="1"/>
  <c r="H625" i="2" s="1"/>
  <c r="D625" i="2" s="1"/>
  <c r="F626" i="2"/>
  <c r="A627" i="2"/>
  <c r="E626" i="2"/>
  <c r="G626" i="2" s="1"/>
  <c r="C626" i="2"/>
  <c r="B626" i="2"/>
  <c r="G623" i="1"/>
  <c r="H623" i="1" s="1"/>
  <c r="D622" i="1"/>
  <c r="A625" i="1"/>
  <c r="C625" i="1" s="1"/>
  <c r="B624" i="1"/>
  <c r="F624" i="1"/>
  <c r="E624" i="1"/>
  <c r="H626" i="2" l="1"/>
  <c r="D626" i="2" s="1"/>
  <c r="F627" i="2"/>
  <c r="A628" i="2"/>
  <c r="E627" i="2"/>
  <c r="C627" i="2"/>
  <c r="B627" i="2"/>
  <c r="G624" i="1"/>
  <c r="H624" i="1" s="1"/>
  <c r="D623" i="1"/>
  <c r="A626" i="1"/>
  <c r="C626" i="1" s="1"/>
  <c r="B625" i="1"/>
  <c r="F625" i="1"/>
  <c r="E625" i="1"/>
  <c r="G627" i="2" l="1"/>
  <c r="H627" i="2" s="1"/>
  <c r="D627" i="2" s="1"/>
  <c r="F628" i="2"/>
  <c r="A629" i="2"/>
  <c r="E628" i="2"/>
  <c r="G628" i="2" s="1"/>
  <c r="C628" i="2"/>
  <c r="B628" i="2"/>
  <c r="G625" i="1"/>
  <c r="H625" i="1" s="1"/>
  <c r="D624" i="1"/>
  <c r="A627" i="1"/>
  <c r="C627" i="1" s="1"/>
  <c r="B626" i="1"/>
  <c r="F626" i="1"/>
  <c r="E626" i="1"/>
  <c r="H628" i="2" l="1"/>
  <c r="D628" i="2" s="1"/>
  <c r="F629" i="2"/>
  <c r="A630" i="2"/>
  <c r="E629" i="2"/>
  <c r="G629" i="2" s="1"/>
  <c r="C629" i="2"/>
  <c r="B629" i="2"/>
  <c r="G626" i="1"/>
  <c r="H626" i="1" s="1"/>
  <c r="D625" i="1"/>
  <c r="A628" i="1"/>
  <c r="C628" i="1" s="1"/>
  <c r="B627" i="1"/>
  <c r="F627" i="1"/>
  <c r="E627" i="1"/>
  <c r="H629" i="2" l="1"/>
  <c r="D629" i="2" s="1"/>
  <c r="F630" i="2"/>
  <c r="A631" i="2"/>
  <c r="E630" i="2"/>
  <c r="G630" i="2" s="1"/>
  <c r="H630" i="2" s="1"/>
  <c r="C630" i="2"/>
  <c r="B630" i="2"/>
  <c r="G627" i="1"/>
  <c r="H627" i="1" s="1"/>
  <c r="D626" i="1"/>
  <c r="A629" i="1"/>
  <c r="C629" i="1" s="1"/>
  <c r="B628" i="1"/>
  <c r="F628" i="1"/>
  <c r="E628" i="1"/>
  <c r="F631" i="2" l="1"/>
  <c r="A632" i="2"/>
  <c r="E631" i="2"/>
  <c r="C631" i="2"/>
  <c r="B631" i="2"/>
  <c r="D630" i="2"/>
  <c r="G628" i="1"/>
  <c r="H628" i="1" s="1"/>
  <c r="D627" i="1"/>
  <c r="A630" i="1"/>
  <c r="C630" i="1" s="1"/>
  <c r="B629" i="1"/>
  <c r="F629" i="1"/>
  <c r="E629" i="1"/>
  <c r="G631" i="2" l="1"/>
  <c r="H631" i="2"/>
  <c r="D631" i="2" s="1"/>
  <c r="F632" i="2"/>
  <c r="A633" i="2"/>
  <c r="E632" i="2"/>
  <c r="C632" i="2"/>
  <c r="B632" i="2"/>
  <c r="G629" i="1"/>
  <c r="H629" i="1" s="1"/>
  <c r="D628" i="1"/>
  <c r="A631" i="1"/>
  <c r="C631" i="1" s="1"/>
  <c r="B630" i="1"/>
  <c r="F630" i="1"/>
  <c r="E630" i="1"/>
  <c r="G632" i="2" l="1"/>
  <c r="H632" i="2" s="1"/>
  <c r="D632" i="2" s="1"/>
  <c r="F633" i="2"/>
  <c r="A634" i="2"/>
  <c r="E633" i="2"/>
  <c r="G633" i="2" s="1"/>
  <c r="C633" i="2"/>
  <c r="B633" i="2"/>
  <c r="D629" i="1"/>
  <c r="G630" i="1"/>
  <c r="H630" i="1" s="1"/>
  <c r="A632" i="1"/>
  <c r="C632" i="1" s="1"/>
  <c r="B631" i="1"/>
  <c r="F631" i="1"/>
  <c r="E631" i="1"/>
  <c r="H633" i="2" l="1"/>
  <c r="D633" i="2" s="1"/>
  <c r="F634" i="2"/>
  <c r="A635" i="2"/>
  <c r="E634" i="2"/>
  <c r="G634" i="2" s="1"/>
  <c r="C634" i="2"/>
  <c r="B634" i="2"/>
  <c r="G631" i="1"/>
  <c r="H631" i="1" s="1"/>
  <c r="D630" i="1"/>
  <c r="A633" i="1"/>
  <c r="C633" i="1" s="1"/>
  <c r="B632" i="1"/>
  <c r="F632" i="1"/>
  <c r="E632" i="1"/>
  <c r="H634" i="2" l="1"/>
  <c r="D634" i="2" s="1"/>
  <c r="F635" i="2"/>
  <c r="A636" i="2"/>
  <c r="E635" i="2"/>
  <c r="G635" i="2" s="1"/>
  <c r="C635" i="2"/>
  <c r="B635" i="2"/>
  <c r="G632" i="1"/>
  <c r="H632" i="1" s="1"/>
  <c r="D631" i="1"/>
  <c r="A634" i="1"/>
  <c r="C634" i="1" s="1"/>
  <c r="B633" i="1"/>
  <c r="F633" i="1"/>
  <c r="E633" i="1"/>
  <c r="H635" i="2" l="1"/>
  <c r="D635" i="2" s="1"/>
  <c r="F636" i="2"/>
  <c r="A637" i="2"/>
  <c r="E636" i="2"/>
  <c r="C636" i="2"/>
  <c r="B636" i="2"/>
  <c r="G633" i="1"/>
  <c r="H633" i="1" s="1"/>
  <c r="D632" i="1"/>
  <c r="A635" i="1"/>
  <c r="C635" i="1" s="1"/>
  <c r="B634" i="1"/>
  <c r="F634" i="1"/>
  <c r="E634" i="1"/>
  <c r="G636" i="2" l="1"/>
  <c r="H636" i="2" s="1"/>
  <c r="D636" i="2" s="1"/>
  <c r="F637" i="2"/>
  <c r="A638" i="2"/>
  <c r="E637" i="2"/>
  <c r="G637" i="2" s="1"/>
  <c r="C637" i="2"/>
  <c r="B637" i="2"/>
  <c r="G634" i="1"/>
  <c r="H634" i="1" s="1"/>
  <c r="D633" i="1"/>
  <c r="A636" i="1"/>
  <c r="C636" i="1" s="1"/>
  <c r="B635" i="1"/>
  <c r="F635" i="1"/>
  <c r="E635" i="1"/>
  <c r="H637" i="2" l="1"/>
  <c r="D637" i="2" s="1"/>
  <c r="F638" i="2"/>
  <c r="A639" i="2"/>
  <c r="E638" i="2"/>
  <c r="G638" i="2" s="1"/>
  <c r="C638" i="2"/>
  <c r="B638" i="2"/>
  <c r="G635" i="1"/>
  <c r="H635" i="1" s="1"/>
  <c r="D634" i="1"/>
  <c r="A637" i="1"/>
  <c r="C637" i="1" s="1"/>
  <c r="B636" i="1"/>
  <c r="F636" i="1"/>
  <c r="E636" i="1"/>
  <c r="H638" i="2" l="1"/>
  <c r="D638" i="2" s="1"/>
  <c r="F639" i="2"/>
  <c r="A640" i="2"/>
  <c r="E639" i="2"/>
  <c r="C639" i="2"/>
  <c r="B639" i="2"/>
  <c r="G636" i="1"/>
  <c r="H636" i="1" s="1"/>
  <c r="D635" i="1"/>
  <c r="A638" i="1"/>
  <c r="C638" i="1" s="1"/>
  <c r="B637" i="1"/>
  <c r="F637" i="1"/>
  <c r="E637" i="1"/>
  <c r="G639" i="2" l="1"/>
  <c r="H639" i="2" s="1"/>
  <c r="D639" i="2" s="1"/>
  <c r="F640" i="2"/>
  <c r="A641" i="2"/>
  <c r="E640" i="2"/>
  <c r="G640" i="2" s="1"/>
  <c r="C640" i="2"/>
  <c r="B640" i="2"/>
  <c r="G637" i="1"/>
  <c r="H637" i="1" s="1"/>
  <c r="D636" i="1"/>
  <c r="A639" i="1"/>
  <c r="C639" i="1" s="1"/>
  <c r="B638" i="1"/>
  <c r="F638" i="1"/>
  <c r="E638" i="1"/>
  <c r="H640" i="2" l="1"/>
  <c r="D640" i="2" s="1"/>
  <c r="F641" i="2"/>
  <c r="A642" i="2"/>
  <c r="E641" i="2"/>
  <c r="G641" i="2" s="1"/>
  <c r="C641" i="2"/>
  <c r="B641" i="2"/>
  <c r="G638" i="1"/>
  <c r="H638" i="1" s="1"/>
  <c r="D637" i="1"/>
  <c r="A640" i="1"/>
  <c r="C640" i="1" s="1"/>
  <c r="B639" i="1"/>
  <c r="F639" i="1"/>
  <c r="E639" i="1"/>
  <c r="H641" i="2" l="1"/>
  <c r="D641" i="2" s="1"/>
  <c r="F642" i="2"/>
  <c r="A643" i="2"/>
  <c r="E642" i="2"/>
  <c r="C642" i="2"/>
  <c r="B642" i="2"/>
  <c r="G639" i="1"/>
  <c r="H639" i="1" s="1"/>
  <c r="D638" i="1"/>
  <c r="A641" i="1"/>
  <c r="C641" i="1" s="1"/>
  <c r="B640" i="1"/>
  <c r="F640" i="1"/>
  <c r="E640" i="1"/>
  <c r="G642" i="2" l="1"/>
  <c r="H642" i="2" s="1"/>
  <c r="D642" i="2" s="1"/>
  <c r="F643" i="2"/>
  <c r="A644" i="2"/>
  <c r="E643" i="2"/>
  <c r="G643" i="2" s="1"/>
  <c r="C643" i="2"/>
  <c r="B643" i="2"/>
  <c r="G640" i="1"/>
  <c r="H640" i="1" s="1"/>
  <c r="D639" i="1"/>
  <c r="A642" i="1"/>
  <c r="C642" i="1" s="1"/>
  <c r="B641" i="1"/>
  <c r="F641" i="1"/>
  <c r="E641" i="1"/>
  <c r="H643" i="2" l="1"/>
  <c r="D643" i="2" s="1"/>
  <c r="F644" i="2"/>
  <c r="A645" i="2"/>
  <c r="E644" i="2"/>
  <c r="G644" i="2" s="1"/>
  <c r="C644" i="2"/>
  <c r="B644" i="2"/>
  <c r="G641" i="1"/>
  <c r="H641" i="1" s="1"/>
  <c r="D640" i="1"/>
  <c r="A643" i="1"/>
  <c r="C643" i="1" s="1"/>
  <c r="B642" i="1"/>
  <c r="F642" i="1"/>
  <c r="E642" i="1"/>
  <c r="H644" i="2" l="1"/>
  <c r="D644" i="2" s="1"/>
  <c r="F645" i="2"/>
  <c r="A646" i="2"/>
  <c r="E645" i="2"/>
  <c r="C645" i="2"/>
  <c r="B645" i="2"/>
  <c r="G642" i="1"/>
  <c r="H642" i="1" s="1"/>
  <c r="D641" i="1"/>
  <c r="A644" i="1"/>
  <c r="C644" i="1" s="1"/>
  <c r="B643" i="1"/>
  <c r="F643" i="1"/>
  <c r="E643" i="1"/>
  <c r="G645" i="2" l="1"/>
  <c r="H645" i="2" s="1"/>
  <c r="D645" i="2" s="1"/>
  <c r="F646" i="2"/>
  <c r="A647" i="2"/>
  <c r="E646" i="2"/>
  <c r="G646" i="2" s="1"/>
  <c r="C646" i="2"/>
  <c r="B646" i="2"/>
  <c r="G643" i="1"/>
  <c r="H643" i="1" s="1"/>
  <c r="D642" i="1"/>
  <c r="A645" i="1"/>
  <c r="C645" i="1" s="1"/>
  <c r="B644" i="1"/>
  <c r="F644" i="1"/>
  <c r="E644" i="1"/>
  <c r="H646" i="2" l="1"/>
  <c r="D646" i="2" s="1"/>
  <c r="F647" i="2"/>
  <c r="A648" i="2"/>
  <c r="E647" i="2"/>
  <c r="G647" i="2" s="1"/>
  <c r="C647" i="2"/>
  <c r="B647" i="2"/>
  <c r="G644" i="1"/>
  <c r="H644" i="1" s="1"/>
  <c r="D643" i="1"/>
  <c r="A646" i="1"/>
  <c r="C646" i="1" s="1"/>
  <c r="B645" i="1"/>
  <c r="F645" i="1"/>
  <c r="E645" i="1"/>
  <c r="H647" i="2" l="1"/>
  <c r="D647" i="2" s="1"/>
  <c r="F648" i="2"/>
  <c r="A649" i="2"/>
  <c r="E648" i="2"/>
  <c r="C648" i="2"/>
  <c r="B648" i="2"/>
  <c r="G645" i="1"/>
  <c r="H645" i="1" s="1"/>
  <c r="D644" i="1"/>
  <c r="A647" i="1"/>
  <c r="C647" i="1" s="1"/>
  <c r="B646" i="1"/>
  <c r="F646" i="1"/>
  <c r="E646" i="1"/>
  <c r="G648" i="2" l="1"/>
  <c r="H648" i="2" s="1"/>
  <c r="D648" i="2" s="1"/>
  <c r="F649" i="2"/>
  <c r="A650" i="2"/>
  <c r="E649" i="2"/>
  <c r="G649" i="2" s="1"/>
  <c r="C649" i="2"/>
  <c r="B649" i="2"/>
  <c r="G646" i="1"/>
  <c r="H646" i="1" s="1"/>
  <c r="D645" i="1"/>
  <c r="A648" i="1"/>
  <c r="C648" i="1" s="1"/>
  <c r="B647" i="1"/>
  <c r="F647" i="1"/>
  <c r="E647" i="1"/>
  <c r="H649" i="2" l="1"/>
  <c r="D649" i="2" s="1"/>
  <c r="F650" i="2"/>
  <c r="A651" i="2"/>
  <c r="E650" i="2"/>
  <c r="G650" i="2" s="1"/>
  <c r="C650" i="2"/>
  <c r="B650" i="2"/>
  <c r="G647" i="1"/>
  <c r="H647" i="1" s="1"/>
  <c r="D646" i="1"/>
  <c r="A649" i="1"/>
  <c r="C649" i="1" s="1"/>
  <c r="B648" i="1"/>
  <c r="F648" i="1"/>
  <c r="E648" i="1"/>
  <c r="H650" i="2" l="1"/>
  <c r="D650" i="2" s="1"/>
  <c r="F651" i="2"/>
  <c r="A652" i="2"/>
  <c r="E651" i="2"/>
  <c r="C651" i="2"/>
  <c r="B651" i="2"/>
  <c r="G648" i="1"/>
  <c r="H648" i="1" s="1"/>
  <c r="D647" i="1"/>
  <c r="A650" i="1"/>
  <c r="C650" i="1" s="1"/>
  <c r="B649" i="1"/>
  <c r="F649" i="1"/>
  <c r="E649" i="1"/>
  <c r="G651" i="2" l="1"/>
  <c r="H651" i="2" s="1"/>
  <c r="D651" i="2" s="1"/>
  <c r="F652" i="2"/>
  <c r="A653" i="2"/>
  <c r="E652" i="2"/>
  <c r="G652" i="2" s="1"/>
  <c r="C652" i="2"/>
  <c r="B652" i="2"/>
  <c r="G649" i="1"/>
  <c r="H649" i="1" s="1"/>
  <c r="D648" i="1"/>
  <c r="A651" i="1"/>
  <c r="C651" i="1" s="1"/>
  <c r="B650" i="1"/>
  <c r="F650" i="1"/>
  <c r="E650" i="1"/>
  <c r="H652" i="2" l="1"/>
  <c r="D652" i="2" s="1"/>
  <c r="F653" i="2"/>
  <c r="A654" i="2"/>
  <c r="E653" i="2"/>
  <c r="G653" i="2" s="1"/>
  <c r="C653" i="2"/>
  <c r="B653" i="2"/>
  <c r="G650" i="1"/>
  <c r="H650" i="1" s="1"/>
  <c r="D649" i="1"/>
  <c r="A652" i="1"/>
  <c r="C652" i="1" s="1"/>
  <c r="B651" i="1"/>
  <c r="F651" i="1"/>
  <c r="E651" i="1"/>
  <c r="H653" i="2" l="1"/>
  <c r="D653" i="2" s="1"/>
  <c r="F654" i="2"/>
  <c r="A655" i="2"/>
  <c r="E654" i="2"/>
  <c r="G654" i="2" s="1"/>
  <c r="C654" i="2"/>
  <c r="B654" i="2"/>
  <c r="G651" i="1"/>
  <c r="H651" i="1" s="1"/>
  <c r="D650" i="1"/>
  <c r="A653" i="1"/>
  <c r="C653" i="1" s="1"/>
  <c r="B652" i="1"/>
  <c r="F652" i="1"/>
  <c r="E652" i="1"/>
  <c r="H654" i="2" l="1"/>
  <c r="D654" i="2" s="1"/>
  <c r="F655" i="2"/>
  <c r="A656" i="2"/>
  <c r="E655" i="2"/>
  <c r="C655" i="2"/>
  <c r="B655" i="2"/>
  <c r="G652" i="1"/>
  <c r="H652" i="1" s="1"/>
  <c r="D651" i="1"/>
  <c r="A654" i="1"/>
  <c r="C654" i="1" s="1"/>
  <c r="B653" i="1"/>
  <c r="F653" i="1"/>
  <c r="E653" i="1"/>
  <c r="G655" i="2" l="1"/>
  <c r="H655" i="2" s="1"/>
  <c r="D655" i="2" s="1"/>
  <c r="F656" i="2"/>
  <c r="A657" i="2"/>
  <c r="E656" i="2"/>
  <c r="G656" i="2" s="1"/>
  <c r="C656" i="2"/>
  <c r="B656" i="2"/>
  <c r="G653" i="1"/>
  <c r="H653" i="1" s="1"/>
  <c r="D652" i="1"/>
  <c r="A655" i="1"/>
  <c r="C655" i="1" s="1"/>
  <c r="B654" i="1"/>
  <c r="F654" i="1"/>
  <c r="E654" i="1"/>
  <c r="H656" i="2" l="1"/>
  <c r="D656" i="2" s="1"/>
  <c r="F657" i="2"/>
  <c r="A658" i="2"/>
  <c r="E657" i="2"/>
  <c r="G657" i="2" s="1"/>
  <c r="C657" i="2"/>
  <c r="B657" i="2"/>
  <c r="G654" i="1"/>
  <c r="H654" i="1" s="1"/>
  <c r="D653" i="1"/>
  <c r="A656" i="1"/>
  <c r="C656" i="1" s="1"/>
  <c r="B655" i="1"/>
  <c r="F655" i="1"/>
  <c r="E655" i="1"/>
  <c r="H657" i="2" l="1"/>
  <c r="D657" i="2" s="1"/>
  <c r="F658" i="2"/>
  <c r="A659" i="2"/>
  <c r="E658" i="2"/>
  <c r="G658" i="2" s="1"/>
  <c r="C658" i="2"/>
  <c r="B658" i="2"/>
  <c r="G655" i="1"/>
  <c r="H655" i="1" s="1"/>
  <c r="D654" i="1"/>
  <c r="A657" i="1"/>
  <c r="C657" i="1" s="1"/>
  <c r="B656" i="1"/>
  <c r="F656" i="1"/>
  <c r="E656" i="1"/>
  <c r="H658" i="2" l="1"/>
  <c r="D658" i="2" s="1"/>
  <c r="F659" i="2"/>
  <c r="A660" i="2"/>
  <c r="E659" i="2"/>
  <c r="C659" i="2"/>
  <c r="B659" i="2"/>
  <c r="G656" i="1"/>
  <c r="H656" i="1" s="1"/>
  <c r="D655" i="1"/>
  <c r="A658" i="1"/>
  <c r="C658" i="1" s="1"/>
  <c r="B657" i="1"/>
  <c r="F657" i="1"/>
  <c r="E657" i="1"/>
  <c r="G659" i="2" l="1"/>
  <c r="H659" i="2" s="1"/>
  <c r="D659" i="2" s="1"/>
  <c r="F660" i="2"/>
  <c r="A661" i="2"/>
  <c r="E660" i="2"/>
  <c r="G660" i="2" s="1"/>
  <c r="C660" i="2"/>
  <c r="B660" i="2"/>
  <c r="G657" i="1"/>
  <c r="H657" i="1" s="1"/>
  <c r="D656" i="1"/>
  <c r="A659" i="1"/>
  <c r="C659" i="1" s="1"/>
  <c r="B658" i="1"/>
  <c r="F658" i="1"/>
  <c r="E658" i="1"/>
  <c r="H660" i="2" l="1"/>
  <c r="D660" i="2" s="1"/>
  <c r="F661" i="2"/>
  <c r="A662" i="2"/>
  <c r="E661" i="2"/>
  <c r="G661" i="2" s="1"/>
  <c r="C661" i="2"/>
  <c r="B661" i="2"/>
  <c r="G658" i="1"/>
  <c r="H658" i="1" s="1"/>
  <c r="D657" i="1"/>
  <c r="A660" i="1"/>
  <c r="C660" i="1" s="1"/>
  <c r="B659" i="1"/>
  <c r="F659" i="1"/>
  <c r="E659" i="1"/>
  <c r="H661" i="2" l="1"/>
  <c r="D661" i="2" s="1"/>
  <c r="F662" i="2"/>
  <c r="A663" i="2"/>
  <c r="E662" i="2"/>
  <c r="C662" i="2"/>
  <c r="B662" i="2"/>
  <c r="G659" i="1"/>
  <c r="H659" i="1" s="1"/>
  <c r="D658" i="1"/>
  <c r="A661" i="1"/>
  <c r="C661" i="1" s="1"/>
  <c r="B660" i="1"/>
  <c r="F660" i="1"/>
  <c r="E660" i="1"/>
  <c r="G662" i="2" l="1"/>
  <c r="H662" i="2" s="1"/>
  <c r="D662" i="2" s="1"/>
  <c r="F663" i="2"/>
  <c r="A664" i="2"/>
  <c r="E663" i="2"/>
  <c r="G663" i="2" s="1"/>
  <c r="C663" i="2"/>
  <c r="B663" i="2"/>
  <c r="G660" i="1"/>
  <c r="H660" i="1" s="1"/>
  <c r="D659" i="1"/>
  <c r="A662" i="1"/>
  <c r="C662" i="1" s="1"/>
  <c r="B661" i="1"/>
  <c r="F661" i="1"/>
  <c r="E661" i="1"/>
  <c r="H663" i="2" l="1"/>
  <c r="D663" i="2" s="1"/>
  <c r="F664" i="2"/>
  <c r="A665" i="2"/>
  <c r="E664" i="2"/>
  <c r="G664" i="2" s="1"/>
  <c r="C664" i="2"/>
  <c r="B664" i="2"/>
  <c r="G661" i="1"/>
  <c r="H661" i="1" s="1"/>
  <c r="D660" i="1"/>
  <c r="A663" i="1"/>
  <c r="C663" i="1" s="1"/>
  <c r="B662" i="1"/>
  <c r="F662" i="1"/>
  <c r="E662" i="1"/>
  <c r="H664" i="2" l="1"/>
  <c r="D664" i="2" s="1"/>
  <c r="F665" i="2"/>
  <c r="A666" i="2"/>
  <c r="E665" i="2"/>
  <c r="G665" i="2" s="1"/>
  <c r="C665" i="2"/>
  <c r="B665" i="2"/>
  <c r="G662" i="1"/>
  <c r="H662" i="1" s="1"/>
  <c r="D661" i="1"/>
  <c r="A664" i="1"/>
  <c r="C664" i="1" s="1"/>
  <c r="B663" i="1"/>
  <c r="F663" i="1"/>
  <c r="E663" i="1"/>
  <c r="H665" i="2" l="1"/>
  <c r="D665" i="2" s="1"/>
  <c r="F666" i="2"/>
  <c r="A667" i="2"/>
  <c r="E666" i="2"/>
  <c r="C666" i="2"/>
  <c r="B666" i="2"/>
  <c r="G663" i="1"/>
  <c r="H663" i="1" s="1"/>
  <c r="D662" i="1"/>
  <c r="A665" i="1"/>
  <c r="C665" i="1" s="1"/>
  <c r="B664" i="1"/>
  <c r="F664" i="1"/>
  <c r="E664" i="1"/>
  <c r="G666" i="2" l="1"/>
  <c r="H666" i="2" s="1"/>
  <c r="D666" i="2" s="1"/>
  <c r="F667" i="2"/>
  <c r="A668" i="2"/>
  <c r="E667" i="2"/>
  <c r="G667" i="2" s="1"/>
  <c r="C667" i="2"/>
  <c r="B667" i="2"/>
  <c r="G664" i="1"/>
  <c r="H664" i="1" s="1"/>
  <c r="D663" i="1"/>
  <c r="A666" i="1"/>
  <c r="C666" i="1" s="1"/>
  <c r="B665" i="1"/>
  <c r="F665" i="1"/>
  <c r="E665" i="1"/>
  <c r="H667" i="2" l="1"/>
  <c r="D667" i="2" s="1"/>
  <c r="F668" i="2"/>
  <c r="A669" i="2"/>
  <c r="E668" i="2"/>
  <c r="G668" i="2" s="1"/>
  <c r="C668" i="2"/>
  <c r="B668" i="2"/>
  <c r="G665" i="1"/>
  <c r="H665" i="1" s="1"/>
  <c r="D664" i="1"/>
  <c r="A667" i="1"/>
  <c r="C667" i="1" s="1"/>
  <c r="B666" i="1"/>
  <c r="F666" i="1"/>
  <c r="E666" i="1"/>
  <c r="F669" i="2" l="1"/>
  <c r="A670" i="2"/>
  <c r="E669" i="2"/>
  <c r="C669" i="2"/>
  <c r="B669" i="2"/>
  <c r="H668" i="2"/>
  <c r="G666" i="1"/>
  <c r="H666" i="1" s="1"/>
  <c r="D665" i="1"/>
  <c r="A668" i="1"/>
  <c r="C668" i="1" s="1"/>
  <c r="B667" i="1"/>
  <c r="F667" i="1"/>
  <c r="E667" i="1"/>
  <c r="G669" i="2" l="1"/>
  <c r="H669" i="2"/>
  <c r="D669" i="2" s="1"/>
  <c r="F670" i="2"/>
  <c r="A671" i="2"/>
  <c r="E670" i="2"/>
  <c r="C670" i="2"/>
  <c r="B670" i="2"/>
  <c r="D668" i="2"/>
  <c r="G667" i="1"/>
  <c r="H667" i="1" s="1"/>
  <c r="D666" i="1"/>
  <c r="A669" i="1"/>
  <c r="C669" i="1" s="1"/>
  <c r="B668" i="1"/>
  <c r="F668" i="1"/>
  <c r="E668" i="1"/>
  <c r="G670" i="2" l="1"/>
  <c r="H670" i="2" s="1"/>
  <c r="F671" i="2"/>
  <c r="A672" i="2"/>
  <c r="E671" i="2"/>
  <c r="G671" i="2" s="1"/>
  <c r="C671" i="2"/>
  <c r="B671" i="2"/>
  <c r="G668" i="1"/>
  <c r="H668" i="1" s="1"/>
  <c r="D667" i="1"/>
  <c r="A670" i="1"/>
  <c r="C670" i="1" s="1"/>
  <c r="B669" i="1"/>
  <c r="F669" i="1"/>
  <c r="E669" i="1"/>
  <c r="H671" i="2" l="1"/>
  <c r="D671" i="2" s="1"/>
  <c r="F672" i="2"/>
  <c r="A673" i="2"/>
  <c r="E672" i="2"/>
  <c r="G672" i="2" s="1"/>
  <c r="C672" i="2"/>
  <c r="B672" i="2"/>
  <c r="D670" i="2"/>
  <c r="G669" i="1"/>
  <c r="H669" i="1" s="1"/>
  <c r="D668" i="1"/>
  <c r="A671" i="1"/>
  <c r="C671" i="1" s="1"/>
  <c r="B670" i="1"/>
  <c r="F670" i="1"/>
  <c r="E670" i="1"/>
  <c r="F673" i="2" l="1"/>
  <c r="A674" i="2"/>
  <c r="E673" i="2"/>
  <c r="C673" i="2"/>
  <c r="B673" i="2"/>
  <c r="H672" i="2"/>
  <c r="G670" i="1"/>
  <c r="H670" i="1" s="1"/>
  <c r="D669" i="1"/>
  <c r="A672" i="1"/>
  <c r="C672" i="1" s="1"/>
  <c r="B671" i="1"/>
  <c r="F671" i="1"/>
  <c r="E671" i="1"/>
  <c r="G673" i="2" l="1"/>
  <c r="H673" i="2"/>
  <c r="D673" i="2" s="1"/>
  <c r="F674" i="2"/>
  <c r="A675" i="2"/>
  <c r="E674" i="2"/>
  <c r="C674" i="2"/>
  <c r="B674" i="2"/>
  <c r="D672" i="2"/>
  <c r="G671" i="1"/>
  <c r="H671" i="1" s="1"/>
  <c r="D670" i="1"/>
  <c r="A673" i="1"/>
  <c r="C673" i="1" s="1"/>
  <c r="B672" i="1"/>
  <c r="F672" i="1"/>
  <c r="E672" i="1"/>
  <c r="G674" i="2" l="1"/>
  <c r="H674" i="2" s="1"/>
  <c r="D674" i="2" s="1"/>
  <c r="F675" i="2"/>
  <c r="A676" i="2"/>
  <c r="E675" i="2"/>
  <c r="G675" i="2" s="1"/>
  <c r="C675" i="2"/>
  <c r="B675" i="2"/>
  <c r="G672" i="1"/>
  <c r="H672" i="1" s="1"/>
  <c r="D671" i="1"/>
  <c r="A674" i="1"/>
  <c r="C674" i="1" s="1"/>
  <c r="B673" i="1"/>
  <c r="F673" i="1"/>
  <c r="E673" i="1"/>
  <c r="F676" i="2" l="1"/>
  <c r="A677" i="2"/>
  <c r="E676" i="2"/>
  <c r="C676" i="2"/>
  <c r="B676" i="2"/>
  <c r="H675" i="2"/>
  <c r="G673" i="1"/>
  <c r="H673" i="1" s="1"/>
  <c r="D672" i="1"/>
  <c r="A675" i="1"/>
  <c r="C675" i="1" s="1"/>
  <c r="B674" i="1"/>
  <c r="F674" i="1"/>
  <c r="E674" i="1"/>
  <c r="G676" i="2" l="1"/>
  <c r="H676" i="2"/>
  <c r="D676" i="2" s="1"/>
  <c r="F677" i="2"/>
  <c r="A678" i="2"/>
  <c r="E677" i="2"/>
  <c r="C677" i="2"/>
  <c r="B677" i="2"/>
  <c r="D675" i="2"/>
  <c r="G674" i="1"/>
  <c r="H674" i="1" s="1"/>
  <c r="D673" i="1"/>
  <c r="A676" i="1"/>
  <c r="C676" i="1" s="1"/>
  <c r="B675" i="1"/>
  <c r="F675" i="1"/>
  <c r="E675" i="1"/>
  <c r="G677" i="2" l="1"/>
  <c r="H677" i="2" s="1"/>
  <c r="D677" i="2" s="1"/>
  <c r="F678" i="2"/>
  <c r="A679" i="2"/>
  <c r="E678" i="2"/>
  <c r="G678" i="2" s="1"/>
  <c r="C678" i="2"/>
  <c r="B678" i="2"/>
  <c r="G675" i="1"/>
  <c r="H675" i="1" s="1"/>
  <c r="D674" i="1"/>
  <c r="A677" i="1"/>
  <c r="C677" i="1" s="1"/>
  <c r="B676" i="1"/>
  <c r="F676" i="1"/>
  <c r="E676" i="1"/>
  <c r="H678" i="2" l="1"/>
  <c r="F679" i="2"/>
  <c r="A680" i="2"/>
  <c r="E679" i="2"/>
  <c r="G679" i="2" s="1"/>
  <c r="C679" i="2"/>
  <c r="B679" i="2"/>
  <c r="G676" i="1"/>
  <c r="H676" i="1" s="1"/>
  <c r="D675" i="1"/>
  <c r="A678" i="1"/>
  <c r="C678" i="1" s="1"/>
  <c r="B677" i="1"/>
  <c r="F677" i="1"/>
  <c r="E677" i="1"/>
  <c r="H679" i="2" l="1"/>
  <c r="D679" i="2" s="1"/>
  <c r="D678" i="2"/>
  <c r="F680" i="2"/>
  <c r="A681" i="2"/>
  <c r="E680" i="2"/>
  <c r="C680" i="2"/>
  <c r="B680" i="2"/>
  <c r="G677" i="1"/>
  <c r="H677" i="1" s="1"/>
  <c r="D676" i="1"/>
  <c r="A679" i="1"/>
  <c r="C679" i="1" s="1"/>
  <c r="B678" i="1"/>
  <c r="F678" i="1"/>
  <c r="E678" i="1"/>
  <c r="G680" i="2" l="1"/>
  <c r="H680" i="2" s="1"/>
  <c r="D680" i="2" s="1"/>
  <c r="F681" i="2"/>
  <c r="A682" i="2"/>
  <c r="E681" i="2"/>
  <c r="C681" i="2"/>
  <c r="B681" i="2"/>
  <c r="G678" i="1"/>
  <c r="H678" i="1" s="1"/>
  <c r="D677" i="1"/>
  <c r="A680" i="1"/>
  <c r="C680" i="1" s="1"/>
  <c r="B679" i="1"/>
  <c r="F679" i="1"/>
  <c r="E679" i="1"/>
  <c r="G681" i="2" l="1"/>
  <c r="H681" i="2" s="1"/>
  <c r="D681" i="2" s="1"/>
  <c r="F682" i="2"/>
  <c r="A683" i="2"/>
  <c r="E682" i="2"/>
  <c r="C682" i="2"/>
  <c r="B682" i="2"/>
  <c r="G679" i="1"/>
  <c r="H679" i="1" s="1"/>
  <c r="D678" i="1"/>
  <c r="A681" i="1"/>
  <c r="C681" i="1" s="1"/>
  <c r="B680" i="1"/>
  <c r="F680" i="1"/>
  <c r="E680" i="1"/>
  <c r="G682" i="2" l="1"/>
  <c r="H682" i="2" s="1"/>
  <c r="D682" i="2" s="1"/>
  <c r="F683" i="2"/>
  <c r="A684" i="2"/>
  <c r="E683" i="2"/>
  <c r="C683" i="2"/>
  <c r="B683" i="2"/>
  <c r="D679" i="1"/>
  <c r="G680" i="1"/>
  <c r="H680" i="1" s="1"/>
  <c r="A682" i="1"/>
  <c r="C682" i="1" s="1"/>
  <c r="B681" i="1"/>
  <c r="F681" i="1"/>
  <c r="E681" i="1"/>
  <c r="G683" i="2" l="1"/>
  <c r="F684" i="2"/>
  <c r="A685" i="2"/>
  <c r="E684" i="2"/>
  <c r="G684" i="2" s="1"/>
  <c r="C684" i="2"/>
  <c r="B684" i="2"/>
  <c r="H683" i="2"/>
  <c r="G681" i="1"/>
  <c r="H681" i="1" s="1"/>
  <c r="D680" i="1"/>
  <c r="A683" i="1"/>
  <c r="C683" i="1" s="1"/>
  <c r="B682" i="1"/>
  <c r="F682" i="1"/>
  <c r="E682" i="1"/>
  <c r="H684" i="2" l="1"/>
  <c r="D684" i="2" s="1"/>
  <c r="F685" i="2"/>
  <c r="A686" i="2"/>
  <c r="E685" i="2"/>
  <c r="G685" i="2" s="1"/>
  <c r="C685" i="2"/>
  <c r="B685" i="2"/>
  <c r="D683" i="2"/>
  <c r="G682" i="1"/>
  <c r="H682" i="1" s="1"/>
  <c r="D681" i="1"/>
  <c r="A684" i="1"/>
  <c r="C684" i="1" s="1"/>
  <c r="B683" i="1"/>
  <c r="F683" i="1"/>
  <c r="E683" i="1"/>
  <c r="H685" i="2" l="1"/>
  <c r="D685" i="2" s="1"/>
  <c r="F686" i="2"/>
  <c r="A687" i="2"/>
  <c r="E686" i="2"/>
  <c r="G686" i="2" s="1"/>
  <c r="C686" i="2"/>
  <c r="B686" i="2"/>
  <c r="G683" i="1"/>
  <c r="H683" i="1" s="1"/>
  <c r="D682" i="1"/>
  <c r="A685" i="1"/>
  <c r="C685" i="1" s="1"/>
  <c r="B684" i="1"/>
  <c r="F684" i="1"/>
  <c r="E684" i="1"/>
  <c r="F687" i="2" l="1"/>
  <c r="A688" i="2"/>
  <c r="E687" i="2"/>
  <c r="G687" i="2" s="1"/>
  <c r="C687" i="2"/>
  <c r="B687" i="2"/>
  <c r="H686" i="2"/>
  <c r="G684" i="1"/>
  <c r="H684" i="1" s="1"/>
  <c r="D683" i="1"/>
  <c r="A686" i="1"/>
  <c r="C686" i="1" s="1"/>
  <c r="B685" i="1"/>
  <c r="F685" i="1"/>
  <c r="E685" i="1"/>
  <c r="H687" i="2" l="1"/>
  <c r="D687" i="2" s="1"/>
  <c r="F688" i="2"/>
  <c r="A689" i="2"/>
  <c r="E688" i="2"/>
  <c r="G688" i="2" s="1"/>
  <c r="C688" i="2"/>
  <c r="B688" i="2"/>
  <c r="D686" i="2"/>
  <c r="G685" i="1"/>
  <c r="H685" i="1" s="1"/>
  <c r="D684" i="1"/>
  <c r="A687" i="1"/>
  <c r="C687" i="1" s="1"/>
  <c r="B686" i="1"/>
  <c r="F686" i="1"/>
  <c r="E686" i="1"/>
  <c r="H688" i="2" l="1"/>
  <c r="D688" i="2" s="1"/>
  <c r="F689" i="2"/>
  <c r="A690" i="2"/>
  <c r="E689" i="2"/>
  <c r="G689" i="2" s="1"/>
  <c r="C689" i="2"/>
  <c r="B689" i="2"/>
  <c r="G686" i="1"/>
  <c r="H686" i="1" s="1"/>
  <c r="D685" i="1"/>
  <c r="A688" i="1"/>
  <c r="C688" i="1" s="1"/>
  <c r="B687" i="1"/>
  <c r="F687" i="1"/>
  <c r="E687" i="1"/>
  <c r="F690" i="2" l="1"/>
  <c r="A691" i="2"/>
  <c r="E690" i="2"/>
  <c r="G690" i="2" s="1"/>
  <c r="C690" i="2"/>
  <c r="B690" i="2"/>
  <c r="H689" i="2"/>
  <c r="G687" i="1"/>
  <c r="H687" i="1" s="1"/>
  <c r="D686" i="1"/>
  <c r="A689" i="1"/>
  <c r="C689" i="1" s="1"/>
  <c r="B688" i="1"/>
  <c r="F688" i="1"/>
  <c r="E688" i="1"/>
  <c r="H690" i="2" l="1"/>
  <c r="D690" i="2" s="1"/>
  <c r="F691" i="2"/>
  <c r="A692" i="2"/>
  <c r="E691" i="2"/>
  <c r="G691" i="2" s="1"/>
  <c r="C691" i="2"/>
  <c r="B691" i="2"/>
  <c r="D689" i="2"/>
  <c r="D687" i="1"/>
  <c r="G688" i="1"/>
  <c r="H688" i="1" s="1"/>
  <c r="A690" i="1"/>
  <c r="C690" i="1" s="1"/>
  <c r="B689" i="1"/>
  <c r="F689" i="1"/>
  <c r="E689" i="1"/>
  <c r="F692" i="2" l="1"/>
  <c r="A693" i="2"/>
  <c r="E692" i="2"/>
  <c r="G692" i="2" s="1"/>
  <c r="C692" i="2"/>
  <c r="B692" i="2"/>
  <c r="H691" i="2"/>
  <c r="G689" i="1"/>
  <c r="H689" i="1" s="1"/>
  <c r="D688" i="1"/>
  <c r="A691" i="1"/>
  <c r="C691" i="1" s="1"/>
  <c r="B690" i="1"/>
  <c r="F690" i="1"/>
  <c r="E690" i="1"/>
  <c r="H692" i="2" l="1"/>
  <c r="D692" i="2" s="1"/>
  <c r="F693" i="2"/>
  <c r="A694" i="2"/>
  <c r="E693" i="2"/>
  <c r="G693" i="2" s="1"/>
  <c r="C693" i="2"/>
  <c r="B693" i="2"/>
  <c r="D691" i="2"/>
  <c r="G690" i="1"/>
  <c r="H690" i="1" s="1"/>
  <c r="D689" i="1"/>
  <c r="A692" i="1"/>
  <c r="C692" i="1" s="1"/>
  <c r="B691" i="1"/>
  <c r="F691" i="1"/>
  <c r="E691" i="1"/>
  <c r="H693" i="2" l="1"/>
  <c r="D693" i="2" s="1"/>
  <c r="F694" i="2"/>
  <c r="A695" i="2"/>
  <c r="E694" i="2"/>
  <c r="G694" i="2" s="1"/>
  <c r="C694" i="2"/>
  <c r="B694" i="2"/>
  <c r="G691" i="1"/>
  <c r="H691" i="1" s="1"/>
  <c r="D690" i="1"/>
  <c r="A693" i="1"/>
  <c r="C693" i="1" s="1"/>
  <c r="B692" i="1"/>
  <c r="F692" i="1"/>
  <c r="E692" i="1"/>
  <c r="F695" i="2" l="1"/>
  <c r="A696" i="2"/>
  <c r="E695" i="2"/>
  <c r="G695" i="2" s="1"/>
  <c r="C695" i="2"/>
  <c r="B695" i="2"/>
  <c r="H694" i="2"/>
  <c r="G692" i="1"/>
  <c r="H692" i="1" s="1"/>
  <c r="D691" i="1"/>
  <c r="A694" i="1"/>
  <c r="C694" i="1" s="1"/>
  <c r="B693" i="1"/>
  <c r="F693" i="1"/>
  <c r="E693" i="1"/>
  <c r="H695" i="2" l="1"/>
  <c r="D695" i="2" s="1"/>
  <c r="F696" i="2"/>
  <c r="A697" i="2"/>
  <c r="E696" i="2"/>
  <c r="G696" i="2" s="1"/>
  <c r="C696" i="2"/>
  <c r="B696" i="2"/>
  <c r="D694" i="2"/>
  <c r="G693" i="1"/>
  <c r="H693" i="1" s="1"/>
  <c r="D692" i="1"/>
  <c r="A695" i="1"/>
  <c r="C695" i="1" s="1"/>
  <c r="B694" i="1"/>
  <c r="F694" i="1"/>
  <c r="E694" i="1"/>
  <c r="H696" i="2" l="1"/>
  <c r="D696" i="2" s="1"/>
  <c r="F697" i="2"/>
  <c r="A698" i="2"/>
  <c r="E697" i="2"/>
  <c r="G697" i="2" s="1"/>
  <c r="C697" i="2"/>
  <c r="B697" i="2"/>
  <c r="G694" i="1"/>
  <c r="H694" i="1" s="1"/>
  <c r="D693" i="1"/>
  <c r="A696" i="1"/>
  <c r="C696" i="1" s="1"/>
  <c r="B695" i="1"/>
  <c r="F695" i="1"/>
  <c r="E695" i="1"/>
  <c r="F698" i="2" l="1"/>
  <c r="A699" i="2"/>
  <c r="E698" i="2"/>
  <c r="G698" i="2" s="1"/>
  <c r="C698" i="2"/>
  <c r="B698" i="2"/>
  <c r="H697" i="2"/>
  <c r="G695" i="1"/>
  <c r="H695" i="1" s="1"/>
  <c r="D694" i="1"/>
  <c r="A697" i="1"/>
  <c r="C697" i="1" s="1"/>
  <c r="B696" i="1"/>
  <c r="F696" i="1"/>
  <c r="E696" i="1"/>
  <c r="H698" i="2" l="1"/>
  <c r="D698" i="2" s="1"/>
  <c r="F699" i="2"/>
  <c r="A700" i="2"/>
  <c r="E699" i="2"/>
  <c r="G699" i="2" s="1"/>
  <c r="C699" i="2"/>
  <c r="B699" i="2"/>
  <c r="D697" i="2"/>
  <c r="G696" i="1"/>
  <c r="H696" i="1" s="1"/>
  <c r="D695" i="1"/>
  <c r="A698" i="1"/>
  <c r="C698" i="1" s="1"/>
  <c r="B697" i="1"/>
  <c r="F697" i="1"/>
  <c r="E697" i="1"/>
  <c r="F700" i="2" l="1"/>
  <c r="A701" i="2"/>
  <c r="E700" i="2"/>
  <c r="G700" i="2" s="1"/>
  <c r="C700" i="2"/>
  <c r="B700" i="2"/>
  <c r="H699" i="2"/>
  <c r="G697" i="1"/>
  <c r="H697" i="1" s="1"/>
  <c r="D696" i="1"/>
  <c r="A699" i="1"/>
  <c r="C699" i="1" s="1"/>
  <c r="B698" i="1"/>
  <c r="F698" i="1"/>
  <c r="E698" i="1"/>
  <c r="H700" i="2" l="1"/>
  <c r="D700" i="2" s="1"/>
  <c r="F701" i="2"/>
  <c r="A702" i="2"/>
  <c r="E701" i="2"/>
  <c r="G701" i="2" s="1"/>
  <c r="C701" i="2"/>
  <c r="B701" i="2"/>
  <c r="D699" i="2"/>
  <c r="G698" i="1"/>
  <c r="H698" i="1" s="1"/>
  <c r="D697" i="1"/>
  <c r="A700" i="1"/>
  <c r="C700" i="1" s="1"/>
  <c r="B699" i="1"/>
  <c r="F699" i="1"/>
  <c r="E699" i="1"/>
  <c r="H701" i="2" l="1"/>
  <c r="D701" i="2" s="1"/>
  <c r="F702" i="2"/>
  <c r="A703" i="2"/>
  <c r="E702" i="2"/>
  <c r="G702" i="2" s="1"/>
  <c r="C702" i="2"/>
  <c r="B702" i="2"/>
  <c r="G699" i="1"/>
  <c r="H699" i="1" s="1"/>
  <c r="D698" i="1"/>
  <c r="A701" i="1"/>
  <c r="C701" i="1" s="1"/>
  <c r="B700" i="1"/>
  <c r="F700" i="1"/>
  <c r="E700" i="1"/>
  <c r="H702" i="2" l="1"/>
  <c r="D702" i="2" s="1"/>
  <c r="F703" i="2"/>
  <c r="A704" i="2"/>
  <c r="E703" i="2"/>
  <c r="C703" i="2"/>
  <c r="B703" i="2"/>
  <c r="G700" i="1"/>
  <c r="H700" i="1" s="1"/>
  <c r="D699" i="1"/>
  <c r="A702" i="1"/>
  <c r="C702" i="1" s="1"/>
  <c r="B701" i="1"/>
  <c r="F701" i="1"/>
  <c r="E701" i="1"/>
  <c r="G703" i="2" l="1"/>
  <c r="H703" i="2"/>
  <c r="D703" i="2" s="1"/>
  <c r="F704" i="2"/>
  <c r="A705" i="2"/>
  <c r="E704" i="2"/>
  <c r="C704" i="2"/>
  <c r="B704" i="2"/>
  <c r="G701" i="1"/>
  <c r="H701" i="1" s="1"/>
  <c r="D700" i="1"/>
  <c r="A703" i="1"/>
  <c r="C703" i="1" s="1"/>
  <c r="B702" i="1"/>
  <c r="F702" i="1"/>
  <c r="E702" i="1"/>
  <c r="G704" i="2" l="1"/>
  <c r="F705" i="2"/>
  <c r="A706" i="2"/>
  <c r="E705" i="2"/>
  <c r="G705" i="2" s="1"/>
  <c r="C705" i="2"/>
  <c r="B705" i="2"/>
  <c r="H704" i="2"/>
  <c r="G702" i="1"/>
  <c r="H702" i="1" s="1"/>
  <c r="D701" i="1"/>
  <c r="A704" i="1"/>
  <c r="C704" i="1" s="1"/>
  <c r="B703" i="1"/>
  <c r="F703" i="1"/>
  <c r="E703" i="1"/>
  <c r="H705" i="2" l="1"/>
  <c r="D705" i="2" s="1"/>
  <c r="F706" i="2"/>
  <c r="A707" i="2"/>
  <c r="E706" i="2"/>
  <c r="C706" i="2"/>
  <c r="B706" i="2"/>
  <c r="D704" i="2"/>
  <c r="G703" i="1"/>
  <c r="H703" i="1" s="1"/>
  <c r="D702" i="1"/>
  <c r="A705" i="1"/>
  <c r="C705" i="1" s="1"/>
  <c r="B704" i="1"/>
  <c r="F704" i="1"/>
  <c r="E704" i="1"/>
  <c r="G706" i="2" l="1"/>
  <c r="H706" i="2"/>
  <c r="D706" i="2" s="1"/>
  <c r="F707" i="2"/>
  <c r="A708" i="2"/>
  <c r="E707" i="2"/>
  <c r="C707" i="2"/>
  <c r="B707" i="2"/>
  <c r="G704" i="1"/>
  <c r="H704" i="1" s="1"/>
  <c r="D703" i="1"/>
  <c r="A706" i="1"/>
  <c r="C706" i="1" s="1"/>
  <c r="B705" i="1"/>
  <c r="F705" i="1"/>
  <c r="E705" i="1"/>
  <c r="G707" i="2" l="1"/>
  <c r="F708" i="2"/>
  <c r="A709" i="2"/>
  <c r="E708" i="2"/>
  <c r="G708" i="2" s="1"/>
  <c r="C708" i="2"/>
  <c r="B708" i="2"/>
  <c r="H707" i="2"/>
  <c r="G705" i="1"/>
  <c r="H705" i="1" s="1"/>
  <c r="D704" i="1"/>
  <c r="A707" i="1"/>
  <c r="C707" i="1" s="1"/>
  <c r="B706" i="1"/>
  <c r="F706" i="1"/>
  <c r="E706" i="1"/>
  <c r="H708" i="2" l="1"/>
  <c r="D708" i="2" s="1"/>
  <c r="F709" i="2"/>
  <c r="A710" i="2"/>
  <c r="E709" i="2"/>
  <c r="G709" i="2" s="1"/>
  <c r="C709" i="2"/>
  <c r="B709" i="2"/>
  <c r="D707" i="2"/>
  <c r="G706" i="1"/>
  <c r="H706" i="1" s="1"/>
  <c r="D705" i="1"/>
  <c r="A708" i="1"/>
  <c r="C708" i="1" s="1"/>
  <c r="B707" i="1"/>
  <c r="F707" i="1"/>
  <c r="E707" i="1"/>
  <c r="H709" i="2" l="1"/>
  <c r="D709" i="2" s="1"/>
  <c r="F710" i="2"/>
  <c r="A711" i="2"/>
  <c r="E710" i="2"/>
  <c r="G710" i="2" s="1"/>
  <c r="C710" i="2"/>
  <c r="B710" i="2"/>
  <c r="G707" i="1"/>
  <c r="H707" i="1" s="1"/>
  <c r="D706" i="1"/>
  <c r="A709" i="1"/>
  <c r="C709" i="1" s="1"/>
  <c r="B708" i="1"/>
  <c r="F708" i="1"/>
  <c r="E708" i="1"/>
  <c r="F711" i="2" l="1"/>
  <c r="A712" i="2"/>
  <c r="E711" i="2"/>
  <c r="G711" i="2" s="1"/>
  <c r="C711" i="2"/>
  <c r="B711" i="2"/>
  <c r="H710" i="2"/>
  <c r="G708" i="1"/>
  <c r="H708" i="1" s="1"/>
  <c r="D707" i="1"/>
  <c r="A710" i="1"/>
  <c r="C710" i="1" s="1"/>
  <c r="B709" i="1"/>
  <c r="F709" i="1"/>
  <c r="E709" i="1"/>
  <c r="H711" i="2" l="1"/>
  <c r="D711" i="2" s="1"/>
  <c r="F712" i="2"/>
  <c r="A713" i="2"/>
  <c r="E712" i="2"/>
  <c r="G712" i="2" s="1"/>
  <c r="C712" i="2"/>
  <c r="B712" i="2"/>
  <c r="D710" i="2"/>
  <c r="G709" i="1"/>
  <c r="H709" i="1" s="1"/>
  <c r="D708" i="1"/>
  <c r="A711" i="1"/>
  <c r="C711" i="1" s="1"/>
  <c r="B710" i="1"/>
  <c r="F710" i="1"/>
  <c r="E710" i="1"/>
  <c r="H712" i="2" l="1"/>
  <c r="D712" i="2" s="1"/>
  <c r="F713" i="2"/>
  <c r="A714" i="2"/>
  <c r="E713" i="2"/>
  <c r="G713" i="2" s="1"/>
  <c r="C713" i="2"/>
  <c r="B713" i="2"/>
  <c r="G710" i="1"/>
  <c r="H710" i="1" s="1"/>
  <c r="D709" i="1"/>
  <c r="A712" i="1"/>
  <c r="C712" i="1" s="1"/>
  <c r="B711" i="1"/>
  <c r="F711" i="1"/>
  <c r="E711" i="1"/>
  <c r="H713" i="2" l="1"/>
  <c r="D713" i="2" s="1"/>
  <c r="F714" i="2"/>
  <c r="A715" i="2"/>
  <c r="E714" i="2"/>
  <c r="G714" i="2" s="1"/>
  <c r="C714" i="2"/>
  <c r="B714" i="2"/>
  <c r="G711" i="1"/>
  <c r="H711" i="1" s="1"/>
  <c r="D710" i="1"/>
  <c r="A713" i="1"/>
  <c r="C713" i="1" s="1"/>
  <c r="B712" i="1"/>
  <c r="F712" i="1"/>
  <c r="E712" i="1"/>
  <c r="H714" i="2" l="1"/>
  <c r="D714" i="2" s="1"/>
  <c r="F715" i="2"/>
  <c r="A716" i="2"/>
  <c r="E715" i="2"/>
  <c r="G715" i="2" s="1"/>
  <c r="C715" i="2"/>
  <c r="B715" i="2"/>
  <c r="G712" i="1"/>
  <c r="H712" i="1" s="1"/>
  <c r="D711" i="1"/>
  <c r="A714" i="1"/>
  <c r="C714" i="1" s="1"/>
  <c r="B713" i="1"/>
  <c r="F713" i="1"/>
  <c r="E713" i="1"/>
  <c r="H715" i="2" l="1"/>
  <c r="D715" i="2" s="1"/>
  <c r="F716" i="2"/>
  <c r="A717" i="2"/>
  <c r="E716" i="2"/>
  <c r="G716" i="2" s="1"/>
  <c r="C716" i="2"/>
  <c r="B716" i="2"/>
  <c r="G713" i="1"/>
  <c r="H713" i="1" s="1"/>
  <c r="D712" i="1"/>
  <c r="A715" i="1"/>
  <c r="C715" i="1" s="1"/>
  <c r="B714" i="1"/>
  <c r="F714" i="1"/>
  <c r="E714" i="1"/>
  <c r="F717" i="2" l="1"/>
  <c r="A718" i="2"/>
  <c r="E717" i="2"/>
  <c r="G717" i="2" s="1"/>
  <c r="C717" i="2"/>
  <c r="B717" i="2"/>
  <c r="H716" i="2"/>
  <c r="G714" i="1"/>
  <c r="H714" i="1" s="1"/>
  <c r="D713" i="1"/>
  <c r="A716" i="1"/>
  <c r="C716" i="1" s="1"/>
  <c r="B715" i="1"/>
  <c r="F715" i="1"/>
  <c r="E715" i="1"/>
  <c r="H717" i="2" l="1"/>
  <c r="D717" i="2" s="1"/>
  <c r="F718" i="2"/>
  <c r="A719" i="2"/>
  <c r="E718" i="2"/>
  <c r="G718" i="2" s="1"/>
  <c r="C718" i="2"/>
  <c r="B718" i="2"/>
  <c r="D716" i="2"/>
  <c r="G715" i="1"/>
  <c r="H715" i="1" s="1"/>
  <c r="D714" i="1"/>
  <c r="A717" i="1"/>
  <c r="C717" i="1" s="1"/>
  <c r="B716" i="1"/>
  <c r="F716" i="1"/>
  <c r="E716" i="1"/>
  <c r="F719" i="2" l="1"/>
  <c r="A720" i="2"/>
  <c r="E719" i="2"/>
  <c r="G719" i="2" s="1"/>
  <c r="C719" i="2"/>
  <c r="B719" i="2"/>
  <c r="H718" i="2"/>
  <c r="G716" i="1"/>
  <c r="H716" i="1" s="1"/>
  <c r="D715" i="1"/>
  <c r="A718" i="1"/>
  <c r="C718" i="1" s="1"/>
  <c r="B717" i="1"/>
  <c r="F717" i="1"/>
  <c r="E717" i="1"/>
  <c r="H719" i="2" l="1"/>
  <c r="D719" i="2" s="1"/>
  <c r="F720" i="2"/>
  <c r="A721" i="2"/>
  <c r="E720" i="2"/>
  <c r="G720" i="2" s="1"/>
  <c r="C720" i="2"/>
  <c r="B720" i="2"/>
  <c r="D718" i="2"/>
  <c r="G717" i="1"/>
  <c r="H717" i="1" s="1"/>
  <c r="D716" i="1"/>
  <c r="A719" i="1"/>
  <c r="C719" i="1" s="1"/>
  <c r="B718" i="1"/>
  <c r="F718" i="1"/>
  <c r="E718" i="1"/>
  <c r="F721" i="2" l="1"/>
  <c r="A722" i="2"/>
  <c r="E721" i="2"/>
  <c r="G721" i="2" s="1"/>
  <c r="C721" i="2"/>
  <c r="B721" i="2"/>
  <c r="H720" i="2"/>
  <c r="G718" i="1"/>
  <c r="H718" i="1" s="1"/>
  <c r="D717" i="1"/>
  <c r="A720" i="1"/>
  <c r="C720" i="1" s="1"/>
  <c r="B719" i="1"/>
  <c r="F719" i="1"/>
  <c r="E719" i="1"/>
  <c r="H721" i="2" l="1"/>
  <c r="D721" i="2" s="1"/>
  <c r="F722" i="2"/>
  <c r="A723" i="2"/>
  <c r="E722" i="2"/>
  <c r="G722" i="2" s="1"/>
  <c r="C722" i="2"/>
  <c r="B722" i="2"/>
  <c r="D720" i="2"/>
  <c r="G719" i="1"/>
  <c r="H719" i="1" s="1"/>
  <c r="D718" i="1"/>
  <c r="A721" i="1"/>
  <c r="C721" i="1" s="1"/>
  <c r="B720" i="1"/>
  <c r="F720" i="1"/>
  <c r="E720" i="1"/>
  <c r="H722" i="2" l="1"/>
  <c r="D722" i="2" s="1"/>
  <c r="F723" i="2"/>
  <c r="A724" i="2"/>
  <c r="E723" i="2"/>
  <c r="G723" i="2" s="1"/>
  <c r="C723" i="2"/>
  <c r="B723" i="2"/>
  <c r="G720" i="1"/>
  <c r="H720" i="1" s="1"/>
  <c r="D719" i="1"/>
  <c r="A722" i="1"/>
  <c r="C722" i="1" s="1"/>
  <c r="B721" i="1"/>
  <c r="F721" i="1"/>
  <c r="E721" i="1"/>
  <c r="H723" i="2" l="1"/>
  <c r="D723" i="2" s="1"/>
  <c r="F724" i="2"/>
  <c r="A725" i="2"/>
  <c r="E724" i="2"/>
  <c r="G724" i="2" s="1"/>
  <c r="C724" i="2"/>
  <c r="B724" i="2"/>
  <c r="G721" i="1"/>
  <c r="H721" i="1" s="1"/>
  <c r="D720" i="1"/>
  <c r="A723" i="1"/>
  <c r="C723" i="1" s="1"/>
  <c r="B722" i="1"/>
  <c r="F722" i="1"/>
  <c r="E722" i="1"/>
  <c r="H724" i="2" l="1"/>
  <c r="D724" i="2" s="1"/>
  <c r="F725" i="2"/>
  <c r="A726" i="2"/>
  <c r="E725" i="2"/>
  <c r="G725" i="2" s="1"/>
  <c r="C725" i="2"/>
  <c r="B725" i="2"/>
  <c r="G722" i="1"/>
  <c r="H722" i="1" s="1"/>
  <c r="D721" i="1"/>
  <c r="A724" i="1"/>
  <c r="C724" i="1" s="1"/>
  <c r="B723" i="1"/>
  <c r="F723" i="1"/>
  <c r="E723" i="1"/>
  <c r="H725" i="2" l="1"/>
  <c r="F726" i="2"/>
  <c r="A727" i="2"/>
  <c r="E726" i="2"/>
  <c r="G726" i="2" s="1"/>
  <c r="C726" i="2"/>
  <c r="B726" i="2"/>
  <c r="G723" i="1"/>
  <c r="H723" i="1" s="1"/>
  <c r="D722" i="1"/>
  <c r="A725" i="1"/>
  <c r="C725" i="1" s="1"/>
  <c r="B724" i="1"/>
  <c r="F724" i="1"/>
  <c r="E724" i="1"/>
  <c r="H726" i="2" l="1"/>
  <c r="D726" i="2" s="1"/>
  <c r="D725" i="2"/>
  <c r="F727" i="2"/>
  <c r="A728" i="2"/>
  <c r="E727" i="2"/>
  <c r="C727" i="2"/>
  <c r="B727" i="2"/>
  <c r="G724" i="1"/>
  <c r="H724" i="1" s="1"/>
  <c r="D723" i="1"/>
  <c r="A726" i="1"/>
  <c r="C726" i="1" s="1"/>
  <c r="B725" i="1"/>
  <c r="F725" i="1"/>
  <c r="E725" i="1"/>
  <c r="G727" i="2" l="1"/>
  <c r="H727" i="2"/>
  <c r="D727" i="2" s="1"/>
  <c r="F728" i="2"/>
  <c r="A729" i="2"/>
  <c r="E728" i="2"/>
  <c r="C728" i="2"/>
  <c r="B728" i="2"/>
  <c r="G725" i="1"/>
  <c r="H725" i="1" s="1"/>
  <c r="D724" i="1"/>
  <c r="A727" i="1"/>
  <c r="C727" i="1" s="1"/>
  <c r="B726" i="1"/>
  <c r="F726" i="1"/>
  <c r="E726" i="1"/>
  <c r="G728" i="2" l="1"/>
  <c r="H728" i="2"/>
  <c r="D728" i="2" s="1"/>
  <c r="F729" i="2"/>
  <c r="A730" i="2"/>
  <c r="E729" i="2"/>
  <c r="C729" i="2"/>
  <c r="B729" i="2"/>
  <c r="D725" i="1"/>
  <c r="G726" i="1"/>
  <c r="H726" i="1" s="1"/>
  <c r="A728" i="1"/>
  <c r="C728" i="1" s="1"/>
  <c r="B727" i="1"/>
  <c r="F727" i="1"/>
  <c r="E727" i="1"/>
  <c r="G729" i="2" l="1"/>
  <c r="H729" i="2"/>
  <c r="D729" i="2" s="1"/>
  <c r="F730" i="2"/>
  <c r="A731" i="2"/>
  <c r="E730" i="2"/>
  <c r="C730" i="2"/>
  <c r="B730" i="2"/>
  <c r="G727" i="1"/>
  <c r="H727" i="1" s="1"/>
  <c r="D726" i="1"/>
  <c r="A729" i="1"/>
  <c r="C729" i="1" s="1"/>
  <c r="B728" i="1"/>
  <c r="F728" i="1"/>
  <c r="E728" i="1"/>
  <c r="G730" i="2" l="1"/>
  <c r="F731" i="2"/>
  <c r="A732" i="2"/>
  <c r="E731" i="2"/>
  <c r="G731" i="2" s="1"/>
  <c r="C731" i="2"/>
  <c r="B731" i="2"/>
  <c r="H730" i="2"/>
  <c r="G728" i="1"/>
  <c r="H728" i="1" s="1"/>
  <c r="D727" i="1"/>
  <c r="A730" i="1"/>
  <c r="C730" i="1" s="1"/>
  <c r="B729" i="1"/>
  <c r="F729" i="1"/>
  <c r="E729" i="1"/>
  <c r="H731" i="2" l="1"/>
  <c r="D731" i="2" s="1"/>
  <c r="F732" i="2"/>
  <c r="A733" i="2"/>
  <c r="E732" i="2"/>
  <c r="G732" i="2" s="1"/>
  <c r="C732" i="2"/>
  <c r="B732" i="2"/>
  <c r="D730" i="2"/>
  <c r="G729" i="1"/>
  <c r="H729" i="1" s="1"/>
  <c r="D728" i="1"/>
  <c r="A731" i="1"/>
  <c r="C731" i="1" s="1"/>
  <c r="B730" i="1"/>
  <c r="F730" i="1"/>
  <c r="E730" i="1"/>
  <c r="H732" i="2" l="1"/>
  <c r="F733" i="2"/>
  <c r="A734" i="2"/>
  <c r="E733" i="2"/>
  <c r="G733" i="2" s="1"/>
  <c r="C733" i="2"/>
  <c r="B733" i="2"/>
  <c r="G730" i="1"/>
  <c r="H730" i="1" s="1"/>
  <c r="D729" i="1"/>
  <c r="A732" i="1"/>
  <c r="C732" i="1" s="1"/>
  <c r="B731" i="1"/>
  <c r="F731" i="1"/>
  <c r="E731" i="1"/>
  <c r="D732" i="2" l="1"/>
  <c r="H733" i="2"/>
  <c r="D733" i="2" s="1"/>
  <c r="F734" i="2"/>
  <c r="A735" i="2"/>
  <c r="E734" i="2"/>
  <c r="C734" i="2"/>
  <c r="B734" i="2"/>
  <c r="G731" i="1"/>
  <c r="H731" i="1" s="1"/>
  <c r="D730" i="1"/>
  <c r="A733" i="1"/>
  <c r="C733" i="1" s="1"/>
  <c r="B732" i="1"/>
  <c r="F732" i="1"/>
  <c r="E732" i="1"/>
  <c r="G734" i="2" l="1"/>
  <c r="H734" i="2"/>
  <c r="D734" i="2" s="1"/>
  <c r="F735" i="2"/>
  <c r="A736" i="2"/>
  <c r="E735" i="2"/>
  <c r="C735" i="2"/>
  <c r="B735" i="2"/>
  <c r="G732" i="1"/>
  <c r="H732" i="1" s="1"/>
  <c r="D731" i="1"/>
  <c r="A734" i="1"/>
  <c r="C734" i="1" s="1"/>
  <c r="B733" i="1"/>
  <c r="F733" i="1"/>
  <c r="E733" i="1"/>
  <c r="G735" i="2" l="1"/>
  <c r="H735" i="2"/>
  <c r="D735" i="2" s="1"/>
  <c r="F736" i="2"/>
  <c r="A737" i="2"/>
  <c r="E736" i="2"/>
  <c r="C736" i="2"/>
  <c r="B736" i="2"/>
  <c r="G733" i="1"/>
  <c r="H733" i="1" s="1"/>
  <c r="D732" i="1"/>
  <c r="A735" i="1"/>
  <c r="C735" i="1" s="1"/>
  <c r="B734" i="1"/>
  <c r="F734" i="1"/>
  <c r="E734" i="1"/>
  <c r="G736" i="2" l="1"/>
  <c r="H736" i="2"/>
  <c r="D736" i="2" s="1"/>
  <c r="F737" i="2"/>
  <c r="A738" i="2"/>
  <c r="E737" i="2"/>
  <c r="C737" i="2"/>
  <c r="B737" i="2"/>
  <c r="G734" i="1"/>
  <c r="H734" i="1" s="1"/>
  <c r="D733" i="1"/>
  <c r="A736" i="1"/>
  <c r="C736" i="1" s="1"/>
  <c r="B735" i="1"/>
  <c r="F735" i="1"/>
  <c r="E735" i="1"/>
  <c r="G737" i="2" l="1"/>
  <c r="H737" i="2"/>
  <c r="D737" i="2" s="1"/>
  <c r="F738" i="2"/>
  <c r="A739" i="2"/>
  <c r="E738" i="2"/>
  <c r="C738" i="2"/>
  <c r="B738" i="2"/>
  <c r="G735" i="1"/>
  <c r="H735" i="1" s="1"/>
  <c r="D734" i="1"/>
  <c r="A737" i="1"/>
  <c r="C737" i="1" s="1"/>
  <c r="B736" i="1"/>
  <c r="F736" i="1"/>
  <c r="E736" i="1"/>
  <c r="G738" i="2" l="1"/>
  <c r="H738" i="2"/>
  <c r="D738" i="2" s="1"/>
  <c r="F739" i="2"/>
  <c r="A740" i="2"/>
  <c r="E739" i="2"/>
  <c r="C739" i="2"/>
  <c r="B739" i="2"/>
  <c r="G736" i="1"/>
  <c r="H736" i="1" s="1"/>
  <c r="D735" i="1"/>
  <c r="A738" i="1"/>
  <c r="C738" i="1" s="1"/>
  <c r="B737" i="1"/>
  <c r="F737" i="1"/>
  <c r="E737" i="1"/>
  <c r="G739" i="2" l="1"/>
  <c r="H739" i="2"/>
  <c r="D739" i="2" s="1"/>
  <c r="F740" i="2"/>
  <c r="A741" i="2"/>
  <c r="E740" i="2"/>
  <c r="C740" i="2"/>
  <c r="B740" i="2"/>
  <c r="G737" i="1"/>
  <c r="H737" i="1" s="1"/>
  <c r="D736" i="1"/>
  <c r="A739" i="1"/>
  <c r="C739" i="1" s="1"/>
  <c r="B738" i="1"/>
  <c r="F738" i="1"/>
  <c r="E738" i="1"/>
  <c r="G740" i="2" l="1"/>
  <c r="H740" i="2"/>
  <c r="F741" i="2"/>
  <c r="A742" i="2"/>
  <c r="E741" i="2"/>
  <c r="C741" i="2"/>
  <c r="B741" i="2"/>
  <c r="G738" i="1"/>
  <c r="H738" i="1" s="1"/>
  <c r="D737" i="1"/>
  <c r="A740" i="1"/>
  <c r="C740" i="1" s="1"/>
  <c r="B739" i="1"/>
  <c r="F739" i="1"/>
  <c r="E739" i="1"/>
  <c r="G741" i="2" l="1"/>
  <c r="H741" i="2"/>
  <c r="D741" i="2" s="1"/>
  <c r="D740" i="2"/>
  <c r="F742" i="2"/>
  <c r="A743" i="2"/>
  <c r="E742" i="2"/>
  <c r="C742" i="2"/>
  <c r="B742" i="2"/>
  <c r="G739" i="1"/>
  <c r="H739" i="1" s="1"/>
  <c r="D738" i="1"/>
  <c r="A741" i="1"/>
  <c r="C741" i="1" s="1"/>
  <c r="B740" i="1"/>
  <c r="F740" i="1"/>
  <c r="E740" i="1"/>
  <c r="G742" i="2" l="1"/>
  <c r="H742" i="2"/>
  <c r="D742" i="2" s="1"/>
  <c r="F743" i="2"/>
  <c r="A744" i="2"/>
  <c r="E743" i="2"/>
  <c r="C743" i="2"/>
  <c r="B743" i="2"/>
  <c r="G740" i="1"/>
  <c r="H740" i="1" s="1"/>
  <c r="D739" i="1"/>
  <c r="A742" i="1"/>
  <c r="C742" i="1" s="1"/>
  <c r="B741" i="1"/>
  <c r="F741" i="1"/>
  <c r="E741" i="1"/>
  <c r="G743" i="2" l="1"/>
  <c r="H743" i="2"/>
  <c r="D743" i="2" s="1"/>
  <c r="F744" i="2"/>
  <c r="A745" i="2"/>
  <c r="E744" i="2"/>
  <c r="C744" i="2"/>
  <c r="B744" i="2"/>
  <c r="G741" i="1"/>
  <c r="H741" i="1" s="1"/>
  <c r="D740" i="1"/>
  <c r="A743" i="1"/>
  <c r="C743" i="1" s="1"/>
  <c r="B742" i="1"/>
  <c r="F742" i="1"/>
  <c r="E742" i="1"/>
  <c r="G744" i="2" l="1"/>
  <c r="H744" i="2"/>
  <c r="D744" i="2" s="1"/>
  <c r="F745" i="2"/>
  <c r="A746" i="2"/>
  <c r="E745" i="2"/>
  <c r="C745" i="2"/>
  <c r="B745" i="2"/>
  <c r="G742" i="1"/>
  <c r="H742" i="1" s="1"/>
  <c r="D741" i="1"/>
  <c r="A744" i="1"/>
  <c r="C744" i="1" s="1"/>
  <c r="B743" i="1"/>
  <c r="F743" i="1"/>
  <c r="E743" i="1"/>
  <c r="G745" i="2" l="1"/>
  <c r="F746" i="2"/>
  <c r="A747" i="2"/>
  <c r="E746" i="2"/>
  <c r="G746" i="2" s="1"/>
  <c r="C746" i="2"/>
  <c r="B746" i="2"/>
  <c r="H745" i="2"/>
  <c r="G743" i="1"/>
  <c r="H743" i="1" s="1"/>
  <c r="D742" i="1"/>
  <c r="A745" i="1"/>
  <c r="C745" i="1" s="1"/>
  <c r="B744" i="1"/>
  <c r="F744" i="1"/>
  <c r="E744" i="1"/>
  <c r="H746" i="2" l="1"/>
  <c r="D746" i="2" s="1"/>
  <c r="F747" i="2"/>
  <c r="A748" i="2"/>
  <c r="E747" i="2"/>
  <c r="G747" i="2" s="1"/>
  <c r="C747" i="2"/>
  <c r="B747" i="2"/>
  <c r="D745" i="2"/>
  <c r="G744" i="1"/>
  <c r="H744" i="1" s="1"/>
  <c r="D743" i="1"/>
  <c r="A746" i="1"/>
  <c r="C746" i="1" s="1"/>
  <c r="B745" i="1"/>
  <c r="F745" i="1"/>
  <c r="E745" i="1"/>
  <c r="H747" i="2" l="1"/>
  <c r="D747" i="2" s="1"/>
  <c r="F748" i="2"/>
  <c r="A749" i="2"/>
  <c r="E748" i="2"/>
  <c r="G748" i="2" s="1"/>
  <c r="C748" i="2"/>
  <c r="B748" i="2"/>
  <c r="G745" i="1"/>
  <c r="H745" i="1" s="1"/>
  <c r="D744" i="1"/>
  <c r="A747" i="1"/>
  <c r="C747" i="1" s="1"/>
  <c r="B746" i="1"/>
  <c r="F746" i="1"/>
  <c r="E746" i="1"/>
  <c r="F749" i="2" l="1"/>
  <c r="A750" i="2"/>
  <c r="E749" i="2"/>
  <c r="G749" i="2" s="1"/>
  <c r="C749" i="2"/>
  <c r="B749" i="2"/>
  <c r="H748" i="2"/>
  <c r="G746" i="1"/>
  <c r="H746" i="1" s="1"/>
  <c r="D745" i="1"/>
  <c r="A748" i="1"/>
  <c r="C748" i="1" s="1"/>
  <c r="B747" i="1"/>
  <c r="F747" i="1"/>
  <c r="E747" i="1"/>
  <c r="H749" i="2" l="1"/>
  <c r="D749" i="2" s="1"/>
  <c r="F750" i="2"/>
  <c r="A751" i="2"/>
  <c r="E750" i="2"/>
  <c r="G750" i="2" s="1"/>
  <c r="C750" i="2"/>
  <c r="B750" i="2"/>
  <c r="D748" i="2"/>
  <c r="G747" i="1"/>
  <c r="H747" i="1" s="1"/>
  <c r="D746" i="1"/>
  <c r="A749" i="1"/>
  <c r="C749" i="1" s="1"/>
  <c r="B748" i="1"/>
  <c r="F748" i="1"/>
  <c r="E748" i="1"/>
  <c r="F751" i="2" l="1"/>
  <c r="A752" i="2"/>
  <c r="E751" i="2"/>
  <c r="G751" i="2" s="1"/>
  <c r="C751" i="2"/>
  <c r="B751" i="2"/>
  <c r="H750" i="2"/>
  <c r="G748" i="1"/>
  <c r="H748" i="1" s="1"/>
  <c r="D747" i="1"/>
  <c r="A750" i="1"/>
  <c r="C750" i="1" s="1"/>
  <c r="B749" i="1"/>
  <c r="F749" i="1"/>
  <c r="E749" i="1"/>
  <c r="H751" i="2" l="1"/>
  <c r="D751" i="2" s="1"/>
  <c r="F752" i="2"/>
  <c r="A753" i="2"/>
  <c r="E752" i="2"/>
  <c r="G752" i="2" s="1"/>
  <c r="C752" i="2"/>
  <c r="B752" i="2"/>
  <c r="D750" i="2"/>
  <c r="G749" i="1"/>
  <c r="H749" i="1" s="1"/>
  <c r="D748" i="1"/>
  <c r="A751" i="1"/>
  <c r="C751" i="1" s="1"/>
  <c r="B750" i="1"/>
  <c r="F750" i="1"/>
  <c r="E750" i="1"/>
  <c r="H752" i="2" l="1"/>
  <c r="D752" i="2" s="1"/>
  <c r="F753" i="2"/>
  <c r="A754" i="2"/>
  <c r="E753" i="2"/>
  <c r="G753" i="2" s="1"/>
  <c r="C753" i="2"/>
  <c r="B753" i="2"/>
  <c r="G750" i="1"/>
  <c r="H750" i="1" s="1"/>
  <c r="D749" i="1"/>
  <c r="A752" i="1"/>
  <c r="C752" i="1" s="1"/>
  <c r="B751" i="1"/>
  <c r="F751" i="1"/>
  <c r="E751" i="1"/>
  <c r="H753" i="2" l="1"/>
  <c r="D753" i="2" s="1"/>
  <c r="F754" i="2"/>
  <c r="A755" i="2"/>
  <c r="E754" i="2"/>
  <c r="G754" i="2" s="1"/>
  <c r="C754" i="2"/>
  <c r="B754" i="2"/>
  <c r="G751" i="1"/>
  <c r="H751" i="1" s="1"/>
  <c r="D750" i="1"/>
  <c r="A753" i="1"/>
  <c r="C753" i="1" s="1"/>
  <c r="B752" i="1"/>
  <c r="F752" i="1"/>
  <c r="E752" i="1"/>
  <c r="H754" i="2" l="1"/>
  <c r="D754" i="2" s="1"/>
  <c r="F755" i="2"/>
  <c r="A756" i="2"/>
  <c r="E755" i="2"/>
  <c r="G755" i="2" s="1"/>
  <c r="C755" i="2"/>
  <c r="B755" i="2"/>
  <c r="G752" i="1"/>
  <c r="H752" i="1" s="1"/>
  <c r="D751" i="1"/>
  <c r="A754" i="1"/>
  <c r="C754" i="1" s="1"/>
  <c r="B753" i="1"/>
  <c r="F753" i="1"/>
  <c r="E753" i="1"/>
  <c r="H755" i="2" l="1"/>
  <c r="D755" i="2" s="1"/>
  <c r="F756" i="2"/>
  <c r="A757" i="2"/>
  <c r="E756" i="2"/>
  <c r="G756" i="2" s="1"/>
  <c r="C756" i="2"/>
  <c r="B756" i="2"/>
  <c r="G753" i="1"/>
  <c r="H753" i="1" s="1"/>
  <c r="D752" i="1"/>
  <c r="A755" i="1"/>
  <c r="C755" i="1" s="1"/>
  <c r="B754" i="1"/>
  <c r="F754" i="1"/>
  <c r="E754" i="1"/>
  <c r="H756" i="2" l="1"/>
  <c r="F757" i="2"/>
  <c r="A758" i="2"/>
  <c r="E757" i="2"/>
  <c r="G757" i="2" s="1"/>
  <c r="C757" i="2"/>
  <c r="B757" i="2"/>
  <c r="G754" i="1"/>
  <c r="H754" i="1" s="1"/>
  <c r="D753" i="1"/>
  <c r="A756" i="1"/>
  <c r="C756" i="1" s="1"/>
  <c r="B755" i="1"/>
  <c r="F755" i="1"/>
  <c r="E755" i="1"/>
  <c r="D756" i="2" l="1"/>
  <c r="H757" i="2"/>
  <c r="D757" i="2" s="1"/>
  <c r="F758" i="2"/>
  <c r="A759" i="2"/>
  <c r="E758" i="2"/>
  <c r="C758" i="2"/>
  <c r="B758" i="2"/>
  <c r="G755" i="1"/>
  <c r="H755" i="1" s="1"/>
  <c r="D754" i="1"/>
  <c r="A757" i="1"/>
  <c r="C757" i="1" s="1"/>
  <c r="B756" i="1"/>
  <c r="F756" i="1"/>
  <c r="E756" i="1"/>
  <c r="G758" i="2" l="1"/>
  <c r="H758" i="2"/>
  <c r="D758" i="2" s="1"/>
  <c r="F759" i="2"/>
  <c r="A760" i="2"/>
  <c r="E759" i="2"/>
  <c r="C759" i="2"/>
  <c r="B759" i="2"/>
  <c r="G756" i="1"/>
  <c r="H756" i="1" s="1"/>
  <c r="D755" i="1"/>
  <c r="A758" i="1"/>
  <c r="C758" i="1" s="1"/>
  <c r="B757" i="1"/>
  <c r="F757" i="1"/>
  <c r="E757" i="1"/>
  <c r="G759" i="2" l="1"/>
  <c r="H759" i="2"/>
  <c r="D759" i="2" s="1"/>
  <c r="F760" i="2"/>
  <c r="A761" i="2"/>
  <c r="E760" i="2"/>
  <c r="C760" i="2"/>
  <c r="B760" i="2"/>
  <c r="G757" i="1"/>
  <c r="H757" i="1" s="1"/>
  <c r="D756" i="1"/>
  <c r="A759" i="1"/>
  <c r="C759" i="1" s="1"/>
  <c r="B758" i="1"/>
  <c r="F758" i="1"/>
  <c r="E758" i="1"/>
  <c r="G760" i="2" l="1"/>
  <c r="H760" i="2"/>
  <c r="D760" i="2" s="1"/>
  <c r="F761" i="2"/>
  <c r="A762" i="2"/>
  <c r="E761" i="2"/>
  <c r="C761" i="2"/>
  <c r="B761" i="2"/>
  <c r="G758" i="1"/>
  <c r="H758" i="1" s="1"/>
  <c r="D757" i="1"/>
  <c r="A760" i="1"/>
  <c r="C760" i="1" s="1"/>
  <c r="B759" i="1"/>
  <c r="F759" i="1"/>
  <c r="E759" i="1"/>
  <c r="G761" i="2" l="1"/>
  <c r="H761" i="2"/>
  <c r="D761" i="2" s="1"/>
  <c r="F762" i="2"/>
  <c r="A763" i="2"/>
  <c r="E762" i="2"/>
  <c r="C762" i="2"/>
  <c r="B762" i="2"/>
  <c r="G759" i="1"/>
  <c r="H759" i="1" s="1"/>
  <c r="D758" i="1"/>
  <c r="A761" i="1"/>
  <c r="C761" i="1" s="1"/>
  <c r="B760" i="1"/>
  <c r="F760" i="1"/>
  <c r="E760" i="1"/>
  <c r="G762" i="2" l="1"/>
  <c r="F763" i="2"/>
  <c r="A764" i="2"/>
  <c r="E763" i="2"/>
  <c r="G763" i="2" s="1"/>
  <c r="C763" i="2"/>
  <c r="B763" i="2"/>
  <c r="H762" i="2"/>
  <c r="G760" i="1"/>
  <c r="H760" i="1" s="1"/>
  <c r="D759" i="1"/>
  <c r="A762" i="1"/>
  <c r="C762" i="1" s="1"/>
  <c r="B761" i="1"/>
  <c r="F761" i="1"/>
  <c r="E761" i="1"/>
  <c r="H763" i="2" l="1"/>
  <c r="D763" i="2" s="1"/>
  <c r="F764" i="2"/>
  <c r="A765" i="2"/>
  <c r="E764" i="2"/>
  <c r="G764" i="2" s="1"/>
  <c r="C764" i="2"/>
  <c r="B764" i="2"/>
  <c r="D762" i="2"/>
  <c r="G761" i="1"/>
  <c r="H761" i="1" s="1"/>
  <c r="D760" i="1"/>
  <c r="A763" i="1"/>
  <c r="C763" i="1" s="1"/>
  <c r="B762" i="1"/>
  <c r="F762" i="1"/>
  <c r="E762" i="1"/>
  <c r="H764" i="2" l="1"/>
  <c r="D764" i="2" s="1"/>
  <c r="F765" i="2"/>
  <c r="A766" i="2"/>
  <c r="E765" i="2"/>
  <c r="G765" i="2" s="1"/>
  <c r="C765" i="2"/>
  <c r="B765" i="2"/>
  <c r="G762" i="1"/>
  <c r="H762" i="1" s="1"/>
  <c r="D761" i="1"/>
  <c r="A764" i="1"/>
  <c r="C764" i="1" s="1"/>
  <c r="B763" i="1"/>
  <c r="F763" i="1"/>
  <c r="E763" i="1"/>
  <c r="H765" i="2" l="1"/>
  <c r="F766" i="2"/>
  <c r="A767" i="2"/>
  <c r="E766" i="2"/>
  <c r="G766" i="2" s="1"/>
  <c r="C766" i="2"/>
  <c r="B766" i="2"/>
  <c r="G763" i="1"/>
  <c r="H763" i="1" s="1"/>
  <c r="D762" i="1"/>
  <c r="A765" i="1"/>
  <c r="C765" i="1" s="1"/>
  <c r="B764" i="1"/>
  <c r="F764" i="1"/>
  <c r="E764" i="1"/>
  <c r="H766" i="2" l="1"/>
  <c r="D766" i="2" s="1"/>
  <c r="D765" i="2"/>
  <c r="F767" i="2"/>
  <c r="A768" i="2"/>
  <c r="E767" i="2"/>
  <c r="C767" i="2"/>
  <c r="B767" i="2"/>
  <c r="G764" i="1"/>
  <c r="H764" i="1" s="1"/>
  <c r="D763" i="1"/>
  <c r="A766" i="1"/>
  <c r="C766" i="1" s="1"/>
  <c r="B765" i="1"/>
  <c r="F765" i="1"/>
  <c r="E765" i="1"/>
  <c r="G767" i="2" l="1"/>
  <c r="H767" i="2"/>
  <c r="D767" i="2" s="1"/>
  <c r="F768" i="2"/>
  <c r="A769" i="2"/>
  <c r="E768" i="2"/>
  <c r="C768" i="2"/>
  <c r="B768" i="2"/>
  <c r="G765" i="1"/>
  <c r="H765" i="1" s="1"/>
  <c r="D764" i="1"/>
  <c r="A767" i="1"/>
  <c r="C767" i="1" s="1"/>
  <c r="B766" i="1"/>
  <c r="F766" i="1"/>
  <c r="E766" i="1"/>
  <c r="G768" i="2" l="1"/>
  <c r="H768" i="2"/>
  <c r="D768" i="2" s="1"/>
  <c r="F769" i="2"/>
  <c r="A770" i="2"/>
  <c r="E769" i="2"/>
  <c r="C769" i="2"/>
  <c r="B769" i="2"/>
  <c r="G766" i="1"/>
  <c r="H766" i="1" s="1"/>
  <c r="D765" i="1"/>
  <c r="A768" i="1"/>
  <c r="C768" i="1" s="1"/>
  <c r="B767" i="1"/>
  <c r="F767" i="1"/>
  <c r="E767" i="1"/>
  <c r="G769" i="2" l="1"/>
  <c r="H769" i="2"/>
  <c r="D769" i="2" s="1"/>
  <c r="F770" i="2"/>
  <c r="A771" i="2"/>
  <c r="E770" i="2"/>
  <c r="C770" i="2"/>
  <c r="B770" i="2"/>
  <c r="G767" i="1"/>
  <c r="H767" i="1" s="1"/>
  <c r="D766" i="1"/>
  <c r="A769" i="1"/>
  <c r="C769" i="1" s="1"/>
  <c r="B768" i="1"/>
  <c r="F768" i="1"/>
  <c r="E768" i="1"/>
  <c r="G770" i="2" l="1"/>
  <c r="H770" i="2"/>
  <c r="D770" i="2" s="1"/>
  <c r="F771" i="2"/>
  <c r="A772" i="2"/>
  <c r="E771" i="2"/>
  <c r="C771" i="2"/>
  <c r="B771" i="2"/>
  <c r="G768" i="1"/>
  <c r="H768" i="1" s="1"/>
  <c r="D767" i="1"/>
  <c r="A770" i="1"/>
  <c r="C770" i="1" s="1"/>
  <c r="B769" i="1"/>
  <c r="F769" i="1"/>
  <c r="E769" i="1"/>
  <c r="G771" i="2" l="1"/>
  <c r="H771" i="2"/>
  <c r="D771" i="2" s="1"/>
  <c r="F772" i="2"/>
  <c r="A773" i="2"/>
  <c r="E772" i="2"/>
  <c r="C772" i="2"/>
  <c r="B772" i="2"/>
  <c r="G769" i="1"/>
  <c r="H769" i="1" s="1"/>
  <c r="D768" i="1"/>
  <c r="A771" i="1"/>
  <c r="C771" i="1" s="1"/>
  <c r="B770" i="1"/>
  <c r="F770" i="1"/>
  <c r="E770" i="1"/>
  <c r="G772" i="2" l="1"/>
  <c r="F773" i="2"/>
  <c r="A774" i="2"/>
  <c r="E773" i="2"/>
  <c r="G773" i="2" s="1"/>
  <c r="C773" i="2"/>
  <c r="B773" i="2"/>
  <c r="H772" i="2"/>
  <c r="G770" i="1"/>
  <c r="H770" i="1" s="1"/>
  <c r="D769" i="1"/>
  <c r="A772" i="1"/>
  <c r="C772" i="1" s="1"/>
  <c r="B771" i="1"/>
  <c r="F771" i="1"/>
  <c r="E771" i="1"/>
  <c r="H773" i="2" l="1"/>
  <c r="D773" i="2" s="1"/>
  <c r="F774" i="2"/>
  <c r="A775" i="2"/>
  <c r="E774" i="2"/>
  <c r="G774" i="2" s="1"/>
  <c r="C774" i="2"/>
  <c r="B774" i="2"/>
  <c r="D772" i="2"/>
  <c r="G771" i="1"/>
  <c r="H771" i="1" s="1"/>
  <c r="D770" i="1"/>
  <c r="A773" i="1"/>
  <c r="C773" i="1" s="1"/>
  <c r="B772" i="1"/>
  <c r="F772" i="1"/>
  <c r="E772" i="1"/>
  <c r="H774" i="2" l="1"/>
  <c r="D774" i="2" s="1"/>
  <c r="F775" i="2"/>
  <c r="A776" i="2"/>
  <c r="E775" i="2"/>
  <c r="G775" i="2" s="1"/>
  <c r="C775" i="2"/>
  <c r="B775" i="2"/>
  <c r="G772" i="1"/>
  <c r="H772" i="1" s="1"/>
  <c r="D771" i="1"/>
  <c r="A774" i="1"/>
  <c r="C774" i="1" s="1"/>
  <c r="B773" i="1"/>
  <c r="F773" i="1"/>
  <c r="E773" i="1"/>
  <c r="H775" i="2" l="1"/>
  <c r="F776" i="2"/>
  <c r="A777" i="2"/>
  <c r="E776" i="2"/>
  <c r="G776" i="2" s="1"/>
  <c r="C776" i="2"/>
  <c r="B776" i="2"/>
  <c r="G773" i="1"/>
  <c r="H773" i="1" s="1"/>
  <c r="D772" i="1"/>
  <c r="A775" i="1"/>
  <c r="C775" i="1" s="1"/>
  <c r="B774" i="1"/>
  <c r="F774" i="1"/>
  <c r="E774" i="1"/>
  <c r="H776" i="2" l="1"/>
  <c r="D776" i="2" s="1"/>
  <c r="D775" i="2"/>
  <c r="F777" i="2"/>
  <c r="A778" i="2"/>
  <c r="E777" i="2"/>
  <c r="C777" i="2"/>
  <c r="B777" i="2"/>
  <c r="G774" i="1"/>
  <c r="H774" i="1" s="1"/>
  <c r="D773" i="1"/>
  <c r="A776" i="1"/>
  <c r="C776" i="1" s="1"/>
  <c r="B775" i="1"/>
  <c r="F775" i="1"/>
  <c r="E775" i="1"/>
  <c r="G777" i="2" l="1"/>
  <c r="H777" i="2"/>
  <c r="D777" i="2" s="1"/>
  <c r="F778" i="2"/>
  <c r="A779" i="2"/>
  <c r="E778" i="2"/>
  <c r="C778" i="2"/>
  <c r="B778" i="2"/>
  <c r="G775" i="1"/>
  <c r="H775" i="1" s="1"/>
  <c r="D774" i="1"/>
  <c r="A777" i="1"/>
  <c r="C777" i="1" s="1"/>
  <c r="B776" i="1"/>
  <c r="F776" i="1"/>
  <c r="E776" i="1"/>
  <c r="G778" i="2" l="1"/>
  <c r="H778" i="2"/>
  <c r="D778" i="2" s="1"/>
  <c r="F779" i="2"/>
  <c r="A780" i="2"/>
  <c r="E779" i="2"/>
  <c r="C779" i="2"/>
  <c r="B779" i="2"/>
  <c r="G776" i="1"/>
  <c r="H776" i="1" s="1"/>
  <c r="D775" i="1"/>
  <c r="A778" i="1"/>
  <c r="C778" i="1" s="1"/>
  <c r="B777" i="1"/>
  <c r="F777" i="1"/>
  <c r="E777" i="1"/>
  <c r="G779" i="2" l="1"/>
  <c r="H779" i="2"/>
  <c r="D779" i="2" s="1"/>
  <c r="F780" i="2"/>
  <c r="A781" i="2"/>
  <c r="E780" i="2"/>
  <c r="C780" i="2"/>
  <c r="B780" i="2"/>
  <c r="G777" i="1"/>
  <c r="H777" i="1" s="1"/>
  <c r="D776" i="1"/>
  <c r="A779" i="1"/>
  <c r="C779" i="1" s="1"/>
  <c r="B778" i="1"/>
  <c r="F778" i="1"/>
  <c r="E778" i="1"/>
  <c r="G780" i="2" l="1"/>
  <c r="F781" i="2"/>
  <c r="A782" i="2"/>
  <c r="E781" i="2"/>
  <c r="G781" i="2" s="1"/>
  <c r="C781" i="2"/>
  <c r="B781" i="2"/>
  <c r="H780" i="2"/>
  <c r="G778" i="1"/>
  <c r="H778" i="1" s="1"/>
  <c r="D777" i="1"/>
  <c r="A780" i="1"/>
  <c r="C780" i="1" s="1"/>
  <c r="B779" i="1"/>
  <c r="F779" i="1"/>
  <c r="E779" i="1"/>
  <c r="H781" i="2" l="1"/>
  <c r="D781" i="2" s="1"/>
  <c r="F782" i="2"/>
  <c r="A783" i="2"/>
  <c r="E782" i="2"/>
  <c r="C782" i="2"/>
  <c r="B782" i="2"/>
  <c r="D780" i="2"/>
  <c r="G779" i="1"/>
  <c r="H779" i="1" s="1"/>
  <c r="D778" i="1"/>
  <c r="A781" i="1"/>
  <c r="C781" i="1" s="1"/>
  <c r="B780" i="1"/>
  <c r="F780" i="1"/>
  <c r="E780" i="1"/>
  <c r="G782" i="2" l="1"/>
  <c r="F783" i="2"/>
  <c r="A784" i="2"/>
  <c r="E783" i="2"/>
  <c r="G783" i="2" s="1"/>
  <c r="C783" i="2"/>
  <c r="B783" i="2"/>
  <c r="H782" i="2"/>
  <c r="G780" i="1"/>
  <c r="H780" i="1" s="1"/>
  <c r="D779" i="1"/>
  <c r="A782" i="1"/>
  <c r="C782" i="1" s="1"/>
  <c r="B781" i="1"/>
  <c r="F781" i="1"/>
  <c r="E781" i="1"/>
  <c r="H783" i="2" l="1"/>
  <c r="D783" i="2" s="1"/>
  <c r="F784" i="2"/>
  <c r="A785" i="2"/>
  <c r="E784" i="2"/>
  <c r="G784" i="2" s="1"/>
  <c r="C784" i="2"/>
  <c r="B784" i="2"/>
  <c r="D782" i="2"/>
  <c r="G781" i="1"/>
  <c r="H781" i="1" s="1"/>
  <c r="D780" i="1"/>
  <c r="A783" i="1"/>
  <c r="C783" i="1" s="1"/>
  <c r="B782" i="1"/>
  <c r="F782" i="1"/>
  <c r="E782" i="1"/>
  <c r="H784" i="2" l="1"/>
  <c r="D784" i="2" s="1"/>
  <c r="F785" i="2"/>
  <c r="A786" i="2"/>
  <c r="E785" i="2"/>
  <c r="G785" i="2" s="1"/>
  <c r="C785" i="2"/>
  <c r="B785" i="2"/>
  <c r="G782" i="1"/>
  <c r="H782" i="1" s="1"/>
  <c r="D781" i="1"/>
  <c r="A784" i="1"/>
  <c r="C784" i="1" s="1"/>
  <c r="B783" i="1"/>
  <c r="F783" i="1"/>
  <c r="E783" i="1"/>
  <c r="F786" i="2" l="1"/>
  <c r="A787" i="2"/>
  <c r="E786" i="2"/>
  <c r="G786" i="2" s="1"/>
  <c r="C786" i="2"/>
  <c r="B786" i="2"/>
  <c r="H785" i="2"/>
  <c r="G783" i="1"/>
  <c r="H783" i="1" s="1"/>
  <c r="D782" i="1"/>
  <c r="A785" i="1"/>
  <c r="C785" i="1" s="1"/>
  <c r="B784" i="1"/>
  <c r="F784" i="1"/>
  <c r="E784" i="1"/>
  <c r="H786" i="2" l="1"/>
  <c r="D786" i="2" s="1"/>
  <c r="F787" i="2"/>
  <c r="A788" i="2"/>
  <c r="E787" i="2"/>
  <c r="G787" i="2" s="1"/>
  <c r="C787" i="2"/>
  <c r="B787" i="2"/>
  <c r="D785" i="2"/>
  <c r="G784" i="1"/>
  <c r="H784" i="1" s="1"/>
  <c r="D783" i="1"/>
  <c r="A786" i="1"/>
  <c r="C786" i="1" s="1"/>
  <c r="B785" i="1"/>
  <c r="F785" i="1"/>
  <c r="E785" i="1"/>
  <c r="H787" i="2" l="1"/>
  <c r="D787" i="2" s="1"/>
  <c r="F788" i="2"/>
  <c r="A789" i="2"/>
  <c r="E788" i="2"/>
  <c r="G788" i="2" s="1"/>
  <c r="C788" i="2"/>
  <c r="B788" i="2"/>
  <c r="G785" i="1"/>
  <c r="H785" i="1" s="1"/>
  <c r="D784" i="1"/>
  <c r="A787" i="1"/>
  <c r="C787" i="1" s="1"/>
  <c r="B786" i="1"/>
  <c r="F786" i="1"/>
  <c r="E786" i="1"/>
  <c r="F789" i="2" l="1"/>
  <c r="A790" i="2"/>
  <c r="E789" i="2"/>
  <c r="G789" i="2" s="1"/>
  <c r="C789" i="2"/>
  <c r="B789" i="2"/>
  <c r="H788" i="2"/>
  <c r="G786" i="1"/>
  <c r="H786" i="1" s="1"/>
  <c r="D785" i="1"/>
  <c r="A788" i="1"/>
  <c r="C788" i="1" s="1"/>
  <c r="B787" i="1"/>
  <c r="F787" i="1"/>
  <c r="E787" i="1"/>
  <c r="H789" i="2" l="1"/>
  <c r="D789" i="2" s="1"/>
  <c r="F790" i="2"/>
  <c r="A791" i="2"/>
  <c r="E790" i="2"/>
  <c r="G790" i="2" s="1"/>
  <c r="C790" i="2"/>
  <c r="B790" i="2"/>
  <c r="D788" i="2"/>
  <c r="G787" i="1"/>
  <c r="H787" i="1" s="1"/>
  <c r="D786" i="1"/>
  <c r="A789" i="1"/>
  <c r="C789" i="1" s="1"/>
  <c r="B788" i="1"/>
  <c r="F788" i="1"/>
  <c r="E788" i="1"/>
  <c r="H790" i="2" l="1"/>
  <c r="D790" i="2" s="1"/>
  <c r="F791" i="2"/>
  <c r="A792" i="2"/>
  <c r="E791" i="2"/>
  <c r="G791" i="2" s="1"/>
  <c r="C791" i="2"/>
  <c r="B791" i="2"/>
  <c r="G788" i="1"/>
  <c r="H788" i="1" s="1"/>
  <c r="D787" i="1"/>
  <c r="A790" i="1"/>
  <c r="C790" i="1" s="1"/>
  <c r="B789" i="1"/>
  <c r="F789" i="1"/>
  <c r="E789" i="1"/>
  <c r="H791" i="2" l="1"/>
  <c r="D791" i="2" s="1"/>
  <c r="F792" i="2"/>
  <c r="A793" i="2"/>
  <c r="E792" i="2"/>
  <c r="G792" i="2" s="1"/>
  <c r="C792" i="2"/>
  <c r="B792" i="2"/>
  <c r="G789" i="1"/>
  <c r="H789" i="1" s="1"/>
  <c r="D788" i="1"/>
  <c r="A791" i="1"/>
  <c r="C791" i="1" s="1"/>
  <c r="B790" i="1"/>
  <c r="F790" i="1"/>
  <c r="E790" i="1"/>
  <c r="H792" i="2" l="1"/>
  <c r="F793" i="2"/>
  <c r="A794" i="2"/>
  <c r="E793" i="2"/>
  <c r="G793" i="2" s="1"/>
  <c r="C793" i="2"/>
  <c r="B793" i="2"/>
  <c r="G790" i="1"/>
  <c r="H790" i="1" s="1"/>
  <c r="D789" i="1"/>
  <c r="A792" i="1"/>
  <c r="C792" i="1" s="1"/>
  <c r="B791" i="1"/>
  <c r="F791" i="1"/>
  <c r="E791" i="1"/>
  <c r="H793" i="2" l="1"/>
  <c r="D793" i="2" s="1"/>
  <c r="D792" i="2"/>
  <c r="F794" i="2"/>
  <c r="A795" i="2"/>
  <c r="E794" i="2"/>
  <c r="C794" i="2"/>
  <c r="B794" i="2"/>
  <c r="G791" i="1"/>
  <c r="H791" i="1" s="1"/>
  <c r="D790" i="1"/>
  <c r="A793" i="1"/>
  <c r="C793" i="1" s="1"/>
  <c r="B792" i="1"/>
  <c r="F792" i="1"/>
  <c r="E792" i="1"/>
  <c r="G794" i="2" l="1"/>
  <c r="H794" i="2"/>
  <c r="D794" i="2" s="1"/>
  <c r="F795" i="2"/>
  <c r="A796" i="2"/>
  <c r="E795" i="2"/>
  <c r="C795" i="2"/>
  <c r="B795" i="2"/>
  <c r="G792" i="1"/>
  <c r="H792" i="1" s="1"/>
  <c r="D791" i="1"/>
  <c r="A794" i="1"/>
  <c r="C794" i="1" s="1"/>
  <c r="B793" i="1"/>
  <c r="F793" i="1"/>
  <c r="E793" i="1"/>
  <c r="G795" i="2" l="1"/>
  <c r="F796" i="2"/>
  <c r="A797" i="2"/>
  <c r="E796" i="2"/>
  <c r="G796" i="2" s="1"/>
  <c r="C796" i="2"/>
  <c r="B796" i="2"/>
  <c r="H795" i="2"/>
  <c r="G793" i="1"/>
  <c r="H793" i="1" s="1"/>
  <c r="D792" i="1"/>
  <c r="A795" i="1"/>
  <c r="C795" i="1" s="1"/>
  <c r="B794" i="1"/>
  <c r="F794" i="1"/>
  <c r="E794" i="1"/>
  <c r="H796" i="2" l="1"/>
  <c r="D796" i="2" s="1"/>
  <c r="F797" i="2"/>
  <c r="A798" i="2"/>
  <c r="E797" i="2"/>
  <c r="G797" i="2" s="1"/>
  <c r="C797" i="2"/>
  <c r="B797" i="2"/>
  <c r="D795" i="2"/>
  <c r="G794" i="1"/>
  <c r="H794" i="1" s="1"/>
  <c r="D793" i="1"/>
  <c r="A796" i="1"/>
  <c r="C796" i="1" s="1"/>
  <c r="B795" i="1"/>
  <c r="F795" i="1"/>
  <c r="E795" i="1"/>
  <c r="H797" i="2" l="1"/>
  <c r="D797" i="2" s="1"/>
  <c r="F798" i="2"/>
  <c r="A799" i="2"/>
  <c r="E798" i="2"/>
  <c r="G798" i="2" s="1"/>
  <c r="C798" i="2"/>
  <c r="B798" i="2"/>
  <c r="G795" i="1"/>
  <c r="H795" i="1" s="1"/>
  <c r="D794" i="1"/>
  <c r="A797" i="1"/>
  <c r="C797" i="1" s="1"/>
  <c r="B796" i="1"/>
  <c r="F796" i="1"/>
  <c r="E796" i="1"/>
  <c r="H798" i="2" l="1"/>
  <c r="D798" i="2" s="1"/>
  <c r="F799" i="2"/>
  <c r="A800" i="2"/>
  <c r="E799" i="2"/>
  <c r="G799" i="2" s="1"/>
  <c r="C799" i="2"/>
  <c r="B799" i="2"/>
  <c r="G796" i="1"/>
  <c r="H796" i="1" s="1"/>
  <c r="D795" i="1"/>
  <c r="A798" i="1"/>
  <c r="C798" i="1" s="1"/>
  <c r="B797" i="1"/>
  <c r="F797" i="1"/>
  <c r="E797" i="1"/>
  <c r="H799" i="2" l="1"/>
  <c r="D799" i="2" s="1"/>
  <c r="F800" i="2"/>
  <c r="A801" i="2"/>
  <c r="E800" i="2"/>
  <c r="G800" i="2" s="1"/>
  <c r="C800" i="2"/>
  <c r="B800" i="2"/>
  <c r="G797" i="1"/>
  <c r="H797" i="1" s="1"/>
  <c r="D796" i="1"/>
  <c r="A799" i="1"/>
  <c r="C799" i="1" s="1"/>
  <c r="B798" i="1"/>
  <c r="F798" i="1"/>
  <c r="E798" i="1"/>
  <c r="H800" i="2" l="1"/>
  <c r="F801" i="2"/>
  <c r="A802" i="2"/>
  <c r="E801" i="2"/>
  <c r="G801" i="2" s="1"/>
  <c r="C801" i="2"/>
  <c r="B801" i="2"/>
  <c r="G798" i="1"/>
  <c r="H798" i="1" s="1"/>
  <c r="D797" i="1"/>
  <c r="A800" i="1"/>
  <c r="C800" i="1" s="1"/>
  <c r="B799" i="1"/>
  <c r="F799" i="1"/>
  <c r="E799" i="1"/>
  <c r="H801" i="2" l="1"/>
  <c r="D801" i="2" s="1"/>
  <c r="D800" i="2"/>
  <c r="F802" i="2"/>
  <c r="A803" i="2"/>
  <c r="E802" i="2"/>
  <c r="C802" i="2"/>
  <c r="B802" i="2"/>
  <c r="G799" i="1"/>
  <c r="H799" i="1" s="1"/>
  <c r="D798" i="1"/>
  <c r="A801" i="1"/>
  <c r="C801" i="1" s="1"/>
  <c r="B800" i="1"/>
  <c r="F800" i="1"/>
  <c r="E800" i="1"/>
  <c r="G802" i="2" l="1"/>
  <c r="H802" i="2"/>
  <c r="D802" i="2" s="1"/>
  <c r="F803" i="2"/>
  <c r="A804" i="2"/>
  <c r="E803" i="2"/>
  <c r="C803" i="2"/>
  <c r="B803" i="2"/>
  <c r="G800" i="1"/>
  <c r="H800" i="1" s="1"/>
  <c r="D799" i="1"/>
  <c r="A802" i="1"/>
  <c r="C802" i="1" s="1"/>
  <c r="B801" i="1"/>
  <c r="F801" i="1"/>
  <c r="E801" i="1"/>
  <c r="G803" i="2" l="1"/>
  <c r="H803" i="2"/>
  <c r="D803" i="2" s="1"/>
  <c r="F804" i="2"/>
  <c r="A805" i="2"/>
  <c r="E804" i="2"/>
  <c r="C804" i="2"/>
  <c r="B804" i="2"/>
  <c r="G801" i="1"/>
  <c r="H801" i="1" s="1"/>
  <c r="D800" i="1"/>
  <c r="A803" i="1"/>
  <c r="C803" i="1" s="1"/>
  <c r="B802" i="1"/>
  <c r="F802" i="1"/>
  <c r="E802" i="1"/>
  <c r="G804" i="2" l="1"/>
  <c r="F805" i="2"/>
  <c r="A806" i="2"/>
  <c r="E805" i="2"/>
  <c r="G805" i="2" s="1"/>
  <c r="C805" i="2"/>
  <c r="B805" i="2"/>
  <c r="H804" i="2"/>
  <c r="G802" i="1"/>
  <c r="H802" i="1" s="1"/>
  <c r="D801" i="1"/>
  <c r="A804" i="1"/>
  <c r="C804" i="1" s="1"/>
  <c r="B803" i="1"/>
  <c r="F803" i="1"/>
  <c r="E803" i="1"/>
  <c r="H805" i="2" l="1"/>
  <c r="D805" i="2" s="1"/>
  <c r="F806" i="2"/>
  <c r="A807" i="2"/>
  <c r="E806" i="2"/>
  <c r="G806" i="2" s="1"/>
  <c r="C806" i="2"/>
  <c r="B806" i="2"/>
  <c r="D804" i="2"/>
  <c r="G803" i="1"/>
  <c r="H803" i="1" s="1"/>
  <c r="D802" i="1"/>
  <c r="A805" i="1"/>
  <c r="C805" i="1" s="1"/>
  <c r="B804" i="1"/>
  <c r="F804" i="1"/>
  <c r="E804" i="1"/>
  <c r="H806" i="2" l="1"/>
  <c r="D806" i="2" s="1"/>
  <c r="F807" i="2"/>
  <c r="A808" i="2"/>
  <c r="E807" i="2"/>
  <c r="G807" i="2" s="1"/>
  <c r="C807" i="2"/>
  <c r="B807" i="2"/>
  <c r="G804" i="1"/>
  <c r="H804" i="1" s="1"/>
  <c r="D803" i="1"/>
  <c r="A806" i="1"/>
  <c r="C806" i="1" s="1"/>
  <c r="B805" i="1"/>
  <c r="F805" i="1"/>
  <c r="E805" i="1"/>
  <c r="F808" i="2" l="1"/>
  <c r="A809" i="2"/>
  <c r="E808" i="2"/>
  <c r="G808" i="2" s="1"/>
  <c r="C808" i="2"/>
  <c r="B808" i="2"/>
  <c r="H807" i="2"/>
  <c r="G805" i="1"/>
  <c r="H805" i="1" s="1"/>
  <c r="D804" i="1"/>
  <c r="A807" i="1"/>
  <c r="C807" i="1" s="1"/>
  <c r="B806" i="1"/>
  <c r="F806" i="1"/>
  <c r="E806" i="1"/>
  <c r="H808" i="2" l="1"/>
  <c r="D808" i="2" s="1"/>
  <c r="F809" i="2"/>
  <c r="A810" i="2"/>
  <c r="E809" i="2"/>
  <c r="G809" i="2" s="1"/>
  <c r="C809" i="2"/>
  <c r="B809" i="2"/>
  <c r="D807" i="2"/>
  <c r="G806" i="1"/>
  <c r="H806" i="1" s="1"/>
  <c r="D805" i="1"/>
  <c r="A808" i="1"/>
  <c r="C808" i="1" s="1"/>
  <c r="B807" i="1"/>
  <c r="F807" i="1"/>
  <c r="E807" i="1"/>
  <c r="F810" i="2" l="1"/>
  <c r="A811" i="2"/>
  <c r="E810" i="2"/>
  <c r="G810" i="2" s="1"/>
  <c r="C810" i="2"/>
  <c r="B810" i="2"/>
  <c r="H809" i="2"/>
  <c r="G807" i="1"/>
  <c r="H807" i="1" s="1"/>
  <c r="D806" i="1"/>
  <c r="A809" i="1"/>
  <c r="C809" i="1" s="1"/>
  <c r="B808" i="1"/>
  <c r="F808" i="1"/>
  <c r="E808" i="1"/>
  <c r="H810" i="2" l="1"/>
  <c r="D810" i="2" s="1"/>
  <c r="F811" i="2"/>
  <c r="A812" i="2"/>
  <c r="E811" i="2"/>
  <c r="G811" i="2" s="1"/>
  <c r="C811" i="2"/>
  <c r="B811" i="2"/>
  <c r="D809" i="2"/>
  <c r="G808" i="1"/>
  <c r="H808" i="1" s="1"/>
  <c r="D807" i="1"/>
  <c r="A810" i="1"/>
  <c r="C810" i="1" s="1"/>
  <c r="B809" i="1"/>
  <c r="F809" i="1"/>
  <c r="E809" i="1"/>
  <c r="F812" i="2" l="1"/>
  <c r="A813" i="2"/>
  <c r="E812" i="2"/>
  <c r="G812" i="2" s="1"/>
  <c r="C812" i="2"/>
  <c r="B812" i="2"/>
  <c r="H811" i="2"/>
  <c r="G809" i="1"/>
  <c r="H809" i="1" s="1"/>
  <c r="D808" i="1"/>
  <c r="A811" i="1"/>
  <c r="C811" i="1" s="1"/>
  <c r="B810" i="1"/>
  <c r="F810" i="1"/>
  <c r="E810" i="1"/>
  <c r="H812" i="2" l="1"/>
  <c r="D812" i="2" s="1"/>
  <c r="F813" i="2"/>
  <c r="A814" i="2"/>
  <c r="E813" i="2"/>
  <c r="G813" i="2" s="1"/>
  <c r="C813" i="2"/>
  <c r="B813" i="2"/>
  <c r="D811" i="2"/>
  <c r="G810" i="1"/>
  <c r="H810" i="1" s="1"/>
  <c r="D809" i="1"/>
  <c r="A812" i="1"/>
  <c r="C812" i="1" s="1"/>
  <c r="B811" i="1"/>
  <c r="F811" i="1"/>
  <c r="E811" i="1"/>
  <c r="F814" i="2" l="1"/>
  <c r="A815" i="2"/>
  <c r="E814" i="2"/>
  <c r="G814" i="2" s="1"/>
  <c r="C814" i="2"/>
  <c r="B814" i="2"/>
  <c r="H813" i="2"/>
  <c r="G811" i="1"/>
  <c r="H811" i="1" s="1"/>
  <c r="D810" i="1"/>
  <c r="A813" i="1"/>
  <c r="C813" i="1" s="1"/>
  <c r="B812" i="1"/>
  <c r="F812" i="1"/>
  <c r="E812" i="1"/>
  <c r="H814" i="2" l="1"/>
  <c r="D814" i="2" s="1"/>
  <c r="F815" i="2"/>
  <c r="A816" i="2"/>
  <c r="E815" i="2"/>
  <c r="G815" i="2" s="1"/>
  <c r="C815" i="2"/>
  <c r="B815" i="2"/>
  <c r="D813" i="2"/>
  <c r="G812" i="1"/>
  <c r="H812" i="1" s="1"/>
  <c r="D811" i="1"/>
  <c r="A814" i="1"/>
  <c r="C814" i="1" s="1"/>
  <c r="B813" i="1"/>
  <c r="F813" i="1"/>
  <c r="E813" i="1"/>
  <c r="H815" i="2" l="1"/>
  <c r="D815" i="2" s="1"/>
  <c r="F816" i="2"/>
  <c r="A817" i="2"/>
  <c r="E816" i="2"/>
  <c r="G816" i="2" s="1"/>
  <c r="C816" i="2"/>
  <c r="B816" i="2"/>
  <c r="G813" i="1"/>
  <c r="H813" i="1" s="1"/>
  <c r="D812" i="1"/>
  <c r="A815" i="1"/>
  <c r="C815" i="1" s="1"/>
  <c r="B814" i="1"/>
  <c r="F814" i="1"/>
  <c r="E814" i="1"/>
  <c r="H816" i="2" l="1"/>
  <c r="D816" i="2" s="1"/>
  <c r="F817" i="2"/>
  <c r="A818" i="2"/>
  <c r="E817" i="2"/>
  <c r="G817" i="2" s="1"/>
  <c r="C817" i="2"/>
  <c r="B817" i="2"/>
  <c r="G814" i="1"/>
  <c r="H814" i="1" s="1"/>
  <c r="D813" i="1"/>
  <c r="A816" i="1"/>
  <c r="C816" i="1" s="1"/>
  <c r="B815" i="1"/>
  <c r="F815" i="1"/>
  <c r="E815" i="1"/>
  <c r="H817" i="2" l="1"/>
  <c r="F818" i="2"/>
  <c r="A819" i="2"/>
  <c r="E818" i="2"/>
  <c r="G818" i="2" s="1"/>
  <c r="C818" i="2"/>
  <c r="B818" i="2"/>
  <c r="G815" i="1"/>
  <c r="H815" i="1" s="1"/>
  <c r="D814" i="1"/>
  <c r="A817" i="1"/>
  <c r="C817" i="1" s="1"/>
  <c r="B816" i="1"/>
  <c r="F816" i="1"/>
  <c r="E816" i="1"/>
  <c r="H818" i="2" l="1"/>
  <c r="D818" i="2" s="1"/>
  <c r="D817" i="2"/>
  <c r="F819" i="2"/>
  <c r="A820" i="2"/>
  <c r="E819" i="2"/>
  <c r="C819" i="2"/>
  <c r="B819" i="2"/>
  <c r="G816" i="1"/>
  <c r="H816" i="1" s="1"/>
  <c r="D815" i="1"/>
  <c r="A818" i="1"/>
  <c r="C818" i="1" s="1"/>
  <c r="B817" i="1"/>
  <c r="F817" i="1"/>
  <c r="E817" i="1"/>
  <c r="G819" i="2" l="1"/>
  <c r="H819" i="2"/>
  <c r="D819" i="2" s="1"/>
  <c r="F820" i="2"/>
  <c r="A821" i="2"/>
  <c r="E820" i="2"/>
  <c r="C820" i="2"/>
  <c r="B820" i="2"/>
  <c r="G817" i="1"/>
  <c r="H817" i="1" s="1"/>
  <c r="D816" i="1"/>
  <c r="A819" i="1"/>
  <c r="C819" i="1" s="1"/>
  <c r="B818" i="1"/>
  <c r="F818" i="1"/>
  <c r="E818" i="1"/>
  <c r="G820" i="2" l="1"/>
  <c r="H820" i="2"/>
  <c r="D820" i="2" s="1"/>
  <c r="F821" i="2"/>
  <c r="A822" i="2"/>
  <c r="E821" i="2"/>
  <c r="C821" i="2"/>
  <c r="B821" i="2"/>
  <c r="D817" i="1"/>
  <c r="G818" i="1"/>
  <c r="H818" i="1" s="1"/>
  <c r="A820" i="1"/>
  <c r="C820" i="1" s="1"/>
  <c r="B819" i="1"/>
  <c r="F819" i="1"/>
  <c r="E819" i="1"/>
  <c r="G821" i="2" l="1"/>
  <c r="H821" i="2"/>
  <c r="D821" i="2" s="1"/>
  <c r="F822" i="2"/>
  <c r="A823" i="2"/>
  <c r="E822" i="2"/>
  <c r="C822" i="2"/>
  <c r="B822" i="2"/>
  <c r="G819" i="1"/>
  <c r="H819" i="1" s="1"/>
  <c r="D818" i="1"/>
  <c r="A821" i="1"/>
  <c r="C821" i="1" s="1"/>
  <c r="B820" i="1"/>
  <c r="F820" i="1"/>
  <c r="E820" i="1"/>
  <c r="G822" i="2" l="1"/>
  <c r="H822" i="2"/>
  <c r="D822" i="2" s="1"/>
  <c r="F823" i="2"/>
  <c r="A824" i="2"/>
  <c r="E823" i="2"/>
  <c r="C823" i="2"/>
  <c r="B823" i="2"/>
  <c r="G820" i="1"/>
  <c r="H820" i="1" s="1"/>
  <c r="D819" i="1"/>
  <c r="A822" i="1"/>
  <c r="C822" i="1" s="1"/>
  <c r="B821" i="1"/>
  <c r="F821" i="1"/>
  <c r="E821" i="1"/>
  <c r="G823" i="2" l="1"/>
  <c r="H823" i="2"/>
  <c r="D823" i="2" s="1"/>
  <c r="F824" i="2"/>
  <c r="A825" i="2"/>
  <c r="E824" i="2"/>
  <c r="C824" i="2"/>
  <c r="B824" i="2"/>
  <c r="G821" i="1"/>
  <c r="H821" i="1" s="1"/>
  <c r="D820" i="1"/>
  <c r="A823" i="1"/>
  <c r="C823" i="1" s="1"/>
  <c r="B822" i="1"/>
  <c r="F822" i="1"/>
  <c r="E822" i="1"/>
  <c r="G824" i="2" l="1"/>
  <c r="F825" i="2"/>
  <c r="A826" i="2"/>
  <c r="E825" i="2"/>
  <c r="G825" i="2" s="1"/>
  <c r="C825" i="2"/>
  <c r="B825" i="2"/>
  <c r="H824" i="2"/>
  <c r="G822" i="1"/>
  <c r="H822" i="1" s="1"/>
  <c r="D821" i="1"/>
  <c r="A824" i="1"/>
  <c r="C824" i="1" s="1"/>
  <c r="B823" i="1"/>
  <c r="F823" i="1"/>
  <c r="E823" i="1"/>
  <c r="D824" i="2" l="1"/>
  <c r="F826" i="2"/>
  <c r="A827" i="2"/>
  <c r="E826" i="2"/>
  <c r="G826" i="2" s="1"/>
  <c r="C826" i="2"/>
  <c r="B826" i="2"/>
  <c r="H825" i="2"/>
  <c r="G823" i="1"/>
  <c r="H823" i="1" s="1"/>
  <c r="D822" i="1"/>
  <c r="A825" i="1"/>
  <c r="C825" i="1" s="1"/>
  <c r="B824" i="1"/>
  <c r="F824" i="1"/>
  <c r="E824" i="1"/>
  <c r="H826" i="2" l="1"/>
  <c r="D826" i="2" s="1"/>
  <c r="F827" i="2"/>
  <c r="A828" i="2"/>
  <c r="E827" i="2"/>
  <c r="G827" i="2" s="1"/>
  <c r="C827" i="2"/>
  <c r="B827" i="2"/>
  <c r="D825" i="2"/>
  <c r="G824" i="1"/>
  <c r="H824" i="1" s="1"/>
  <c r="D823" i="1"/>
  <c r="A826" i="1"/>
  <c r="C826" i="1" s="1"/>
  <c r="B825" i="1"/>
  <c r="F825" i="1"/>
  <c r="E825" i="1"/>
  <c r="H827" i="2" l="1"/>
  <c r="D827" i="2" s="1"/>
  <c r="F828" i="2"/>
  <c r="A829" i="2"/>
  <c r="E828" i="2"/>
  <c r="G828" i="2" s="1"/>
  <c r="C828" i="2"/>
  <c r="B828" i="2"/>
  <c r="G825" i="1"/>
  <c r="H825" i="1" s="1"/>
  <c r="D824" i="1"/>
  <c r="A827" i="1"/>
  <c r="C827" i="1" s="1"/>
  <c r="B826" i="1"/>
  <c r="F826" i="1"/>
  <c r="E826" i="1"/>
  <c r="F829" i="2" l="1"/>
  <c r="A830" i="2"/>
  <c r="E829" i="2"/>
  <c r="G829" i="2" s="1"/>
  <c r="C829" i="2"/>
  <c r="B829" i="2"/>
  <c r="H828" i="2"/>
  <c r="G826" i="1"/>
  <c r="H826" i="1" s="1"/>
  <c r="D825" i="1"/>
  <c r="A828" i="1"/>
  <c r="C828" i="1" s="1"/>
  <c r="B827" i="1"/>
  <c r="F827" i="1"/>
  <c r="E827" i="1"/>
  <c r="H829" i="2" l="1"/>
  <c r="D829" i="2" s="1"/>
  <c r="F830" i="2"/>
  <c r="A831" i="2"/>
  <c r="E830" i="2"/>
  <c r="G830" i="2" s="1"/>
  <c r="C830" i="2"/>
  <c r="B830" i="2"/>
  <c r="D828" i="2"/>
  <c r="G827" i="1"/>
  <c r="H827" i="1" s="1"/>
  <c r="D826" i="1"/>
  <c r="A829" i="1"/>
  <c r="C829" i="1" s="1"/>
  <c r="B828" i="1"/>
  <c r="F828" i="1"/>
  <c r="E828" i="1"/>
  <c r="F831" i="2" l="1"/>
  <c r="A832" i="2"/>
  <c r="E831" i="2"/>
  <c r="G831" i="2" s="1"/>
  <c r="C831" i="2"/>
  <c r="B831" i="2"/>
  <c r="H830" i="2"/>
  <c r="G828" i="1"/>
  <c r="H828" i="1" s="1"/>
  <c r="D827" i="1"/>
  <c r="A830" i="1"/>
  <c r="C830" i="1" s="1"/>
  <c r="B829" i="1"/>
  <c r="F829" i="1"/>
  <c r="E829" i="1"/>
  <c r="H831" i="2" l="1"/>
  <c r="D831" i="2" s="1"/>
  <c r="F832" i="2"/>
  <c r="A833" i="2"/>
  <c r="E832" i="2"/>
  <c r="G832" i="2" s="1"/>
  <c r="C832" i="2"/>
  <c r="B832" i="2"/>
  <c r="D830" i="2"/>
  <c r="G829" i="1"/>
  <c r="H829" i="1" s="1"/>
  <c r="D828" i="1"/>
  <c r="A831" i="1"/>
  <c r="C831" i="1" s="1"/>
  <c r="B830" i="1"/>
  <c r="F830" i="1"/>
  <c r="E830" i="1"/>
  <c r="H832" i="2" l="1"/>
  <c r="D832" i="2" s="1"/>
  <c r="F833" i="2"/>
  <c r="A834" i="2"/>
  <c r="E833" i="2"/>
  <c r="G833" i="2" s="1"/>
  <c r="C833" i="2"/>
  <c r="B833" i="2"/>
  <c r="G830" i="1"/>
  <c r="H830" i="1" s="1"/>
  <c r="D829" i="1"/>
  <c r="A832" i="1"/>
  <c r="C832" i="1" s="1"/>
  <c r="B831" i="1"/>
  <c r="F831" i="1"/>
  <c r="E831" i="1"/>
  <c r="H833" i="2" l="1"/>
  <c r="D833" i="2" s="1"/>
  <c r="F834" i="2"/>
  <c r="A835" i="2"/>
  <c r="E834" i="2"/>
  <c r="G834" i="2" s="1"/>
  <c r="C834" i="2"/>
  <c r="B834" i="2"/>
  <c r="G831" i="1"/>
  <c r="H831" i="1" s="1"/>
  <c r="D830" i="1"/>
  <c r="A833" i="1"/>
  <c r="C833" i="1" s="1"/>
  <c r="B832" i="1"/>
  <c r="F832" i="1"/>
  <c r="E832" i="1"/>
  <c r="H834" i="2" l="1"/>
  <c r="F835" i="2"/>
  <c r="A836" i="2"/>
  <c r="E835" i="2"/>
  <c r="G835" i="2" s="1"/>
  <c r="C835" i="2"/>
  <c r="B835" i="2"/>
  <c r="G832" i="1"/>
  <c r="H832" i="1" s="1"/>
  <c r="D831" i="1"/>
  <c r="A834" i="1"/>
  <c r="C834" i="1" s="1"/>
  <c r="B833" i="1"/>
  <c r="F833" i="1"/>
  <c r="E833" i="1"/>
  <c r="H835" i="2" l="1"/>
  <c r="D835" i="2" s="1"/>
  <c r="D834" i="2"/>
  <c r="F836" i="2"/>
  <c r="A837" i="2"/>
  <c r="E836" i="2"/>
  <c r="C836" i="2"/>
  <c r="B836" i="2"/>
  <c r="G833" i="1"/>
  <c r="H833" i="1" s="1"/>
  <c r="D832" i="1"/>
  <c r="A835" i="1"/>
  <c r="C835" i="1" s="1"/>
  <c r="B834" i="1"/>
  <c r="F834" i="1"/>
  <c r="E834" i="1"/>
  <c r="G836" i="2" l="1"/>
  <c r="H836" i="2"/>
  <c r="D836" i="2" s="1"/>
  <c r="F837" i="2"/>
  <c r="A838" i="2"/>
  <c r="E837" i="2"/>
  <c r="C837" i="2"/>
  <c r="B837" i="2"/>
  <c r="G834" i="1"/>
  <c r="H834" i="1" s="1"/>
  <c r="D833" i="1"/>
  <c r="A836" i="1"/>
  <c r="C836" i="1" s="1"/>
  <c r="B835" i="1"/>
  <c r="F835" i="1"/>
  <c r="E835" i="1"/>
  <c r="G837" i="2" l="1"/>
  <c r="H837" i="2"/>
  <c r="D837" i="2" s="1"/>
  <c r="F838" i="2"/>
  <c r="A839" i="2"/>
  <c r="E838" i="2"/>
  <c r="C838" i="2"/>
  <c r="B838" i="2"/>
  <c r="G835" i="1"/>
  <c r="H835" i="1" s="1"/>
  <c r="D834" i="1"/>
  <c r="A837" i="1"/>
  <c r="C837" i="1" s="1"/>
  <c r="B836" i="1"/>
  <c r="F836" i="1"/>
  <c r="E836" i="1"/>
  <c r="G838" i="2" l="1"/>
  <c r="H838" i="2"/>
  <c r="D838" i="2" s="1"/>
  <c r="F839" i="2"/>
  <c r="A840" i="2"/>
  <c r="E839" i="2"/>
  <c r="C839" i="2"/>
  <c r="B839" i="2"/>
  <c r="G836" i="1"/>
  <c r="H836" i="1" s="1"/>
  <c r="D835" i="1"/>
  <c r="A838" i="1"/>
  <c r="C838" i="1" s="1"/>
  <c r="B837" i="1"/>
  <c r="F837" i="1"/>
  <c r="E837" i="1"/>
  <c r="G839" i="2" l="1"/>
  <c r="H839" i="2"/>
  <c r="D839" i="2" s="1"/>
  <c r="F840" i="2"/>
  <c r="A841" i="2"/>
  <c r="E840" i="2"/>
  <c r="C840" i="2"/>
  <c r="B840" i="2"/>
  <c r="G837" i="1"/>
  <c r="H837" i="1" s="1"/>
  <c r="D836" i="1"/>
  <c r="A839" i="1"/>
  <c r="C839" i="1" s="1"/>
  <c r="B838" i="1"/>
  <c r="F838" i="1"/>
  <c r="E838" i="1"/>
  <c r="G840" i="2" l="1"/>
  <c r="H840" i="2"/>
  <c r="D840" i="2" s="1"/>
  <c r="F841" i="2"/>
  <c r="A842" i="2"/>
  <c r="E841" i="2"/>
  <c r="C841" i="2"/>
  <c r="B841" i="2"/>
  <c r="G838" i="1"/>
  <c r="H838" i="1" s="1"/>
  <c r="D837" i="1"/>
  <c r="A840" i="1"/>
  <c r="C840" i="1" s="1"/>
  <c r="B839" i="1"/>
  <c r="F839" i="1"/>
  <c r="E839" i="1"/>
  <c r="G841" i="2" l="1"/>
  <c r="F842" i="2"/>
  <c r="A843" i="2"/>
  <c r="E842" i="2"/>
  <c r="C842" i="2"/>
  <c r="B842" i="2"/>
  <c r="H841" i="2"/>
  <c r="G839" i="1"/>
  <c r="H839" i="1" s="1"/>
  <c r="D838" i="1"/>
  <c r="A841" i="1"/>
  <c r="C841" i="1" s="1"/>
  <c r="B840" i="1"/>
  <c r="F840" i="1"/>
  <c r="E840" i="1"/>
  <c r="G842" i="2" l="1"/>
  <c r="H842" i="2"/>
  <c r="D842" i="2" s="1"/>
  <c r="F843" i="2"/>
  <c r="A844" i="2"/>
  <c r="E843" i="2"/>
  <c r="C843" i="2"/>
  <c r="B843" i="2"/>
  <c r="D841" i="2"/>
  <c r="G840" i="1"/>
  <c r="H840" i="1" s="1"/>
  <c r="D839" i="1"/>
  <c r="A842" i="1"/>
  <c r="C842" i="1" s="1"/>
  <c r="B841" i="1"/>
  <c r="F841" i="1"/>
  <c r="E841" i="1"/>
  <c r="G843" i="2" l="1"/>
  <c r="H843" i="2"/>
  <c r="D843" i="2" s="1"/>
  <c r="F844" i="2"/>
  <c r="A845" i="2"/>
  <c r="E844" i="2"/>
  <c r="C844" i="2"/>
  <c r="B844" i="2"/>
  <c r="G841" i="1"/>
  <c r="H841" i="1" s="1"/>
  <c r="D840" i="1"/>
  <c r="A843" i="1"/>
  <c r="C843" i="1" s="1"/>
  <c r="B842" i="1"/>
  <c r="F842" i="1"/>
  <c r="E842" i="1"/>
  <c r="G844" i="2" l="1"/>
  <c r="H844" i="2"/>
  <c r="F845" i="2"/>
  <c r="A846" i="2"/>
  <c r="E845" i="2"/>
  <c r="C845" i="2"/>
  <c r="B845" i="2"/>
  <c r="G842" i="1"/>
  <c r="H842" i="1" s="1"/>
  <c r="D841" i="1"/>
  <c r="A844" i="1"/>
  <c r="C844" i="1" s="1"/>
  <c r="B843" i="1"/>
  <c r="F843" i="1"/>
  <c r="E843" i="1"/>
  <c r="G845" i="2" l="1"/>
  <c r="H845" i="2"/>
  <c r="D845" i="2" s="1"/>
  <c r="D844" i="2"/>
  <c r="F846" i="2"/>
  <c r="A847" i="2"/>
  <c r="E846" i="2"/>
  <c r="C846" i="2"/>
  <c r="B846" i="2"/>
  <c r="G843" i="1"/>
  <c r="H843" i="1" s="1"/>
  <c r="D842" i="1"/>
  <c r="A845" i="1"/>
  <c r="C845" i="1" s="1"/>
  <c r="B844" i="1"/>
  <c r="F844" i="1"/>
  <c r="E844" i="1"/>
  <c r="G846" i="2" l="1"/>
  <c r="H846" i="2"/>
  <c r="D846" i="2" s="1"/>
  <c r="F847" i="2"/>
  <c r="A848" i="2"/>
  <c r="E847" i="2"/>
  <c r="C847" i="2"/>
  <c r="B847" i="2"/>
  <c r="G844" i="1"/>
  <c r="H844" i="1" s="1"/>
  <c r="D843" i="1"/>
  <c r="A846" i="1"/>
  <c r="C846" i="1" s="1"/>
  <c r="B845" i="1"/>
  <c r="F845" i="1"/>
  <c r="E845" i="1"/>
  <c r="G847" i="2" l="1"/>
  <c r="H847" i="2"/>
  <c r="D847" i="2" s="1"/>
  <c r="F848" i="2"/>
  <c r="A849" i="2"/>
  <c r="E848" i="2"/>
  <c r="C848" i="2"/>
  <c r="B848" i="2"/>
  <c r="G845" i="1"/>
  <c r="H845" i="1" s="1"/>
  <c r="D844" i="1"/>
  <c r="A847" i="1"/>
  <c r="C847" i="1" s="1"/>
  <c r="B846" i="1"/>
  <c r="F846" i="1"/>
  <c r="E846" i="1"/>
  <c r="G848" i="2" l="1"/>
  <c r="H848" i="2"/>
  <c r="D848" i="2" s="1"/>
  <c r="F849" i="2"/>
  <c r="A850" i="2"/>
  <c r="E849" i="2"/>
  <c r="C849" i="2"/>
  <c r="B849" i="2"/>
  <c r="G846" i="1"/>
  <c r="H846" i="1" s="1"/>
  <c r="D845" i="1"/>
  <c r="A848" i="1"/>
  <c r="C848" i="1" s="1"/>
  <c r="B847" i="1"/>
  <c r="F847" i="1"/>
  <c r="E847" i="1"/>
  <c r="G849" i="2" l="1"/>
  <c r="F850" i="2"/>
  <c r="A851" i="2"/>
  <c r="E850" i="2"/>
  <c r="G850" i="2" s="1"/>
  <c r="C850" i="2"/>
  <c r="B850" i="2"/>
  <c r="H849" i="2"/>
  <c r="G847" i="1"/>
  <c r="H847" i="1" s="1"/>
  <c r="D846" i="1"/>
  <c r="A849" i="1"/>
  <c r="C849" i="1" s="1"/>
  <c r="B848" i="1"/>
  <c r="F848" i="1"/>
  <c r="E848" i="1"/>
  <c r="H850" i="2" l="1"/>
  <c r="D850" i="2" s="1"/>
  <c r="F851" i="2"/>
  <c r="A852" i="2"/>
  <c r="E851" i="2"/>
  <c r="G851" i="2" s="1"/>
  <c r="C851" i="2"/>
  <c r="B851" i="2"/>
  <c r="D849" i="2"/>
  <c r="G848" i="1"/>
  <c r="H848" i="1" s="1"/>
  <c r="D847" i="1"/>
  <c r="A850" i="1"/>
  <c r="C850" i="1" s="1"/>
  <c r="B849" i="1"/>
  <c r="F849" i="1"/>
  <c r="E849" i="1"/>
  <c r="F852" i="2" l="1"/>
  <c r="A853" i="2"/>
  <c r="E852" i="2"/>
  <c r="G852" i="2" s="1"/>
  <c r="C852" i="2"/>
  <c r="B852" i="2"/>
  <c r="H851" i="2"/>
  <c r="G849" i="1"/>
  <c r="H849" i="1" s="1"/>
  <c r="D848" i="1"/>
  <c r="A851" i="1"/>
  <c r="C851" i="1" s="1"/>
  <c r="B850" i="1"/>
  <c r="F850" i="1"/>
  <c r="E850" i="1"/>
  <c r="H852" i="2" l="1"/>
  <c r="D852" i="2" s="1"/>
  <c r="F853" i="2"/>
  <c r="A854" i="2"/>
  <c r="E853" i="2"/>
  <c r="G853" i="2" s="1"/>
  <c r="C853" i="2"/>
  <c r="B853" i="2"/>
  <c r="D851" i="2"/>
  <c r="G850" i="1"/>
  <c r="H850" i="1" s="1"/>
  <c r="D849" i="1"/>
  <c r="A852" i="1"/>
  <c r="C852" i="1" s="1"/>
  <c r="B851" i="1"/>
  <c r="F851" i="1"/>
  <c r="E851" i="1"/>
  <c r="H853" i="2" l="1"/>
  <c r="D853" i="2" s="1"/>
  <c r="F854" i="2"/>
  <c r="A855" i="2"/>
  <c r="E854" i="2"/>
  <c r="G854" i="2" s="1"/>
  <c r="C854" i="2"/>
  <c r="B854" i="2"/>
  <c r="G851" i="1"/>
  <c r="H851" i="1" s="1"/>
  <c r="D850" i="1"/>
  <c r="A853" i="1"/>
  <c r="C853" i="1" s="1"/>
  <c r="B852" i="1"/>
  <c r="F852" i="1"/>
  <c r="E852" i="1"/>
  <c r="H854" i="2" l="1"/>
  <c r="D854" i="2" s="1"/>
  <c r="F855" i="2"/>
  <c r="A856" i="2"/>
  <c r="E855" i="2"/>
  <c r="G855" i="2" s="1"/>
  <c r="C855" i="2"/>
  <c r="B855" i="2"/>
  <c r="G852" i="1"/>
  <c r="H852" i="1" s="1"/>
  <c r="D851" i="1"/>
  <c r="A854" i="1"/>
  <c r="C854" i="1" s="1"/>
  <c r="B853" i="1"/>
  <c r="F853" i="1"/>
  <c r="E853" i="1"/>
  <c r="H855" i="2" l="1"/>
  <c r="D855" i="2" s="1"/>
  <c r="F856" i="2"/>
  <c r="A857" i="2"/>
  <c r="E856" i="2"/>
  <c r="G856" i="2" s="1"/>
  <c r="C856" i="2"/>
  <c r="B856" i="2"/>
  <c r="G853" i="1"/>
  <c r="H853" i="1" s="1"/>
  <c r="D852" i="1"/>
  <c r="A855" i="1"/>
  <c r="C855" i="1" s="1"/>
  <c r="B854" i="1"/>
  <c r="F854" i="1"/>
  <c r="E854" i="1"/>
  <c r="F857" i="2" l="1"/>
  <c r="A858" i="2"/>
  <c r="E857" i="2"/>
  <c r="G857" i="2" s="1"/>
  <c r="C857" i="2"/>
  <c r="B857" i="2"/>
  <c r="H856" i="2"/>
  <c r="G854" i="1"/>
  <c r="H854" i="1" s="1"/>
  <c r="D853" i="1"/>
  <c r="A856" i="1"/>
  <c r="C856" i="1" s="1"/>
  <c r="B855" i="1"/>
  <c r="F855" i="1"/>
  <c r="E855" i="1"/>
  <c r="H857" i="2" l="1"/>
  <c r="D857" i="2" s="1"/>
  <c r="F858" i="2"/>
  <c r="A859" i="2"/>
  <c r="E858" i="2"/>
  <c r="G858" i="2" s="1"/>
  <c r="C858" i="2"/>
  <c r="B858" i="2"/>
  <c r="D856" i="2"/>
  <c r="G855" i="1"/>
  <c r="H855" i="1" s="1"/>
  <c r="D854" i="1"/>
  <c r="A857" i="1"/>
  <c r="C857" i="1" s="1"/>
  <c r="B856" i="1"/>
  <c r="F856" i="1"/>
  <c r="E856" i="1"/>
  <c r="H858" i="2" l="1"/>
  <c r="D858" i="2" s="1"/>
  <c r="F859" i="2"/>
  <c r="A860" i="2"/>
  <c r="E859" i="2"/>
  <c r="G859" i="2" s="1"/>
  <c r="C859" i="2"/>
  <c r="B859" i="2"/>
  <c r="G856" i="1"/>
  <c r="H856" i="1" s="1"/>
  <c r="D855" i="1"/>
  <c r="A858" i="1"/>
  <c r="C858" i="1" s="1"/>
  <c r="B857" i="1"/>
  <c r="F857" i="1"/>
  <c r="E857" i="1"/>
  <c r="H859" i="2" l="1"/>
  <c r="D859" i="2" s="1"/>
  <c r="F860" i="2"/>
  <c r="A861" i="2"/>
  <c r="E860" i="2"/>
  <c r="G860" i="2" s="1"/>
  <c r="C860" i="2"/>
  <c r="B860" i="2"/>
  <c r="G857" i="1"/>
  <c r="H857" i="1" s="1"/>
  <c r="D856" i="1"/>
  <c r="A859" i="1"/>
  <c r="C859" i="1" s="1"/>
  <c r="B858" i="1"/>
  <c r="F858" i="1"/>
  <c r="E858" i="1"/>
  <c r="H860" i="2" l="1"/>
  <c r="F861" i="2"/>
  <c r="A862" i="2"/>
  <c r="E861" i="2"/>
  <c r="G861" i="2" s="1"/>
  <c r="C861" i="2"/>
  <c r="B861" i="2"/>
  <c r="G858" i="1"/>
  <c r="H858" i="1" s="1"/>
  <c r="D857" i="1"/>
  <c r="A860" i="1"/>
  <c r="C860" i="1" s="1"/>
  <c r="B859" i="1"/>
  <c r="F859" i="1"/>
  <c r="E859" i="1"/>
  <c r="H861" i="2" l="1"/>
  <c r="D861" i="2" s="1"/>
  <c r="D860" i="2"/>
  <c r="F862" i="2"/>
  <c r="A863" i="2"/>
  <c r="E862" i="2"/>
  <c r="C862" i="2"/>
  <c r="B862" i="2"/>
  <c r="G859" i="1"/>
  <c r="H859" i="1" s="1"/>
  <c r="D858" i="1"/>
  <c r="A861" i="1"/>
  <c r="C861" i="1" s="1"/>
  <c r="B860" i="1"/>
  <c r="F860" i="1"/>
  <c r="E860" i="1"/>
  <c r="G862" i="2" l="1"/>
  <c r="H862" i="2"/>
  <c r="D862" i="2" s="1"/>
  <c r="F863" i="2"/>
  <c r="A864" i="2"/>
  <c r="E863" i="2"/>
  <c r="C863" i="2"/>
  <c r="B863" i="2"/>
  <c r="G860" i="1"/>
  <c r="H860" i="1" s="1"/>
  <c r="D859" i="1"/>
  <c r="A862" i="1"/>
  <c r="C862" i="1" s="1"/>
  <c r="B861" i="1"/>
  <c r="F861" i="1"/>
  <c r="E861" i="1"/>
  <c r="G863" i="2" l="1"/>
  <c r="H863" i="2"/>
  <c r="D863" i="2" s="1"/>
  <c r="F864" i="2"/>
  <c r="A865" i="2"/>
  <c r="E864" i="2"/>
  <c r="C864" i="2"/>
  <c r="B864" i="2"/>
  <c r="G861" i="1"/>
  <c r="H861" i="1" s="1"/>
  <c r="D860" i="1"/>
  <c r="A863" i="1"/>
  <c r="C863" i="1" s="1"/>
  <c r="B862" i="1"/>
  <c r="F862" i="1"/>
  <c r="E862" i="1"/>
  <c r="G864" i="2" l="1"/>
  <c r="H864" i="2"/>
  <c r="D864" i="2" s="1"/>
  <c r="F865" i="2"/>
  <c r="A866" i="2"/>
  <c r="E865" i="2"/>
  <c r="C865" i="2"/>
  <c r="B865" i="2"/>
  <c r="G862" i="1"/>
  <c r="H862" i="1" s="1"/>
  <c r="D861" i="1"/>
  <c r="A864" i="1"/>
  <c r="C864" i="1" s="1"/>
  <c r="B863" i="1"/>
  <c r="F863" i="1"/>
  <c r="E863" i="1"/>
  <c r="G865" i="2" l="1"/>
  <c r="H865" i="2"/>
  <c r="F866" i="2"/>
  <c r="A867" i="2"/>
  <c r="E866" i="2"/>
  <c r="C866" i="2"/>
  <c r="B866" i="2"/>
  <c r="G863" i="1"/>
  <c r="H863" i="1" s="1"/>
  <c r="D862" i="1"/>
  <c r="A865" i="1"/>
  <c r="C865" i="1" s="1"/>
  <c r="B864" i="1"/>
  <c r="F864" i="1"/>
  <c r="E864" i="1"/>
  <c r="G866" i="2" l="1"/>
  <c r="H866" i="2"/>
  <c r="D866" i="2" s="1"/>
  <c r="D865" i="2"/>
  <c r="F867" i="2"/>
  <c r="A868" i="2"/>
  <c r="E867" i="2"/>
  <c r="C867" i="2"/>
  <c r="B867" i="2"/>
  <c r="G864" i="1"/>
  <c r="H864" i="1" s="1"/>
  <c r="D863" i="1"/>
  <c r="A866" i="1"/>
  <c r="C866" i="1" s="1"/>
  <c r="B865" i="1"/>
  <c r="F865" i="1"/>
  <c r="E865" i="1"/>
  <c r="G867" i="2" l="1"/>
  <c r="H867" i="2"/>
  <c r="D867" i="2" s="1"/>
  <c r="F868" i="2"/>
  <c r="A869" i="2"/>
  <c r="E868" i="2"/>
  <c r="C868" i="2"/>
  <c r="B868" i="2"/>
  <c r="G865" i="1"/>
  <c r="H865" i="1" s="1"/>
  <c r="D864" i="1"/>
  <c r="A867" i="1"/>
  <c r="C867" i="1" s="1"/>
  <c r="B866" i="1"/>
  <c r="F866" i="1"/>
  <c r="E866" i="1"/>
  <c r="G868" i="2" l="1"/>
  <c r="H868" i="2"/>
  <c r="D868" i="2" s="1"/>
  <c r="F869" i="2"/>
  <c r="A870" i="2"/>
  <c r="E869" i="2"/>
  <c r="C869" i="2"/>
  <c r="B869" i="2"/>
  <c r="G866" i="1"/>
  <c r="H866" i="1" s="1"/>
  <c r="D865" i="1"/>
  <c r="A868" i="1"/>
  <c r="C868" i="1" s="1"/>
  <c r="B867" i="1"/>
  <c r="F867" i="1"/>
  <c r="E867" i="1"/>
  <c r="G869" i="2" l="1"/>
  <c r="H869" i="2"/>
  <c r="D869" i="2" s="1"/>
  <c r="F870" i="2"/>
  <c r="A871" i="2"/>
  <c r="E870" i="2"/>
  <c r="C870" i="2"/>
  <c r="B870" i="2"/>
  <c r="G867" i="1"/>
  <c r="H867" i="1" s="1"/>
  <c r="D866" i="1"/>
  <c r="A869" i="1"/>
  <c r="C869" i="1" s="1"/>
  <c r="B868" i="1"/>
  <c r="F868" i="1"/>
  <c r="E868" i="1"/>
  <c r="G870" i="2" l="1"/>
  <c r="H870" i="2"/>
  <c r="D870" i="2" s="1"/>
  <c r="F871" i="2"/>
  <c r="A872" i="2"/>
  <c r="E871" i="2"/>
  <c r="C871" i="2"/>
  <c r="B871" i="2"/>
  <c r="D867" i="1"/>
  <c r="G868" i="1"/>
  <c r="H868" i="1" s="1"/>
  <c r="A870" i="1"/>
  <c r="C870" i="1" s="1"/>
  <c r="B869" i="1"/>
  <c r="F869" i="1"/>
  <c r="E869" i="1"/>
  <c r="G871" i="2" l="1"/>
  <c r="H871" i="2"/>
  <c r="D871" i="2" s="1"/>
  <c r="F872" i="2"/>
  <c r="A873" i="2"/>
  <c r="E872" i="2"/>
  <c r="C872" i="2"/>
  <c r="B872" i="2"/>
  <c r="G869" i="1"/>
  <c r="H869" i="1" s="1"/>
  <c r="D868" i="1"/>
  <c r="A871" i="1"/>
  <c r="C871" i="1" s="1"/>
  <c r="B870" i="1"/>
  <c r="F870" i="1"/>
  <c r="E870" i="1"/>
  <c r="G872" i="2" l="1"/>
  <c r="F873" i="2"/>
  <c r="A874" i="2"/>
  <c r="E873" i="2"/>
  <c r="G873" i="2" s="1"/>
  <c r="C873" i="2"/>
  <c r="B873" i="2"/>
  <c r="H872" i="2"/>
  <c r="G870" i="1"/>
  <c r="H870" i="1" s="1"/>
  <c r="D869" i="1"/>
  <c r="A872" i="1"/>
  <c r="C872" i="1" s="1"/>
  <c r="B871" i="1"/>
  <c r="F871" i="1"/>
  <c r="E871" i="1"/>
  <c r="H873" i="2" l="1"/>
  <c r="D873" i="2" s="1"/>
  <c r="F874" i="2"/>
  <c r="A875" i="2"/>
  <c r="E874" i="2"/>
  <c r="G874" i="2" s="1"/>
  <c r="C874" i="2"/>
  <c r="B874" i="2"/>
  <c r="D872" i="2"/>
  <c r="G871" i="1"/>
  <c r="H871" i="1" s="1"/>
  <c r="D870" i="1"/>
  <c r="A873" i="1"/>
  <c r="C873" i="1" s="1"/>
  <c r="B872" i="1"/>
  <c r="F872" i="1"/>
  <c r="E872" i="1"/>
  <c r="H874" i="2" l="1"/>
  <c r="D874" i="2" s="1"/>
  <c r="F875" i="2"/>
  <c r="A876" i="2"/>
  <c r="E875" i="2"/>
  <c r="G875" i="2" s="1"/>
  <c r="C875" i="2"/>
  <c r="B875" i="2"/>
  <c r="D871" i="1"/>
  <c r="G872" i="1"/>
  <c r="H872" i="1" s="1"/>
  <c r="A874" i="1"/>
  <c r="C874" i="1" s="1"/>
  <c r="B873" i="1"/>
  <c r="F873" i="1"/>
  <c r="E873" i="1"/>
  <c r="F876" i="2" l="1"/>
  <c r="A877" i="2"/>
  <c r="E876" i="2"/>
  <c r="G876" i="2" s="1"/>
  <c r="C876" i="2"/>
  <c r="B876" i="2"/>
  <c r="H875" i="2"/>
  <c r="G873" i="1"/>
  <c r="H873" i="1" s="1"/>
  <c r="D872" i="1"/>
  <c r="A875" i="1"/>
  <c r="C875" i="1" s="1"/>
  <c r="B874" i="1"/>
  <c r="F874" i="1"/>
  <c r="E874" i="1"/>
  <c r="H876" i="2" l="1"/>
  <c r="D876" i="2" s="1"/>
  <c r="F877" i="2"/>
  <c r="A878" i="2"/>
  <c r="E877" i="2"/>
  <c r="C877" i="2"/>
  <c r="B877" i="2"/>
  <c r="D875" i="2"/>
  <c r="G874" i="1"/>
  <c r="H874" i="1" s="1"/>
  <c r="D873" i="1"/>
  <c r="A876" i="1"/>
  <c r="C876" i="1" s="1"/>
  <c r="B875" i="1"/>
  <c r="F875" i="1"/>
  <c r="E875" i="1"/>
  <c r="G877" i="2" l="1"/>
  <c r="F878" i="2"/>
  <c r="A879" i="2"/>
  <c r="E878" i="2"/>
  <c r="G878" i="2" s="1"/>
  <c r="C878" i="2"/>
  <c r="B878" i="2"/>
  <c r="H877" i="2"/>
  <c r="G875" i="1"/>
  <c r="H875" i="1" s="1"/>
  <c r="D874" i="1"/>
  <c r="A877" i="1"/>
  <c r="C877" i="1" s="1"/>
  <c r="B876" i="1"/>
  <c r="F876" i="1"/>
  <c r="E876" i="1"/>
  <c r="H878" i="2" l="1"/>
  <c r="D878" i="2" s="1"/>
  <c r="F879" i="2"/>
  <c r="A880" i="2"/>
  <c r="E879" i="2"/>
  <c r="G879" i="2" s="1"/>
  <c r="C879" i="2"/>
  <c r="B879" i="2"/>
  <c r="D877" i="2"/>
  <c r="G876" i="1"/>
  <c r="H876" i="1" s="1"/>
  <c r="D875" i="1"/>
  <c r="A878" i="1"/>
  <c r="C878" i="1" s="1"/>
  <c r="B877" i="1"/>
  <c r="F877" i="1"/>
  <c r="E877" i="1"/>
  <c r="F880" i="2" l="1"/>
  <c r="A881" i="2"/>
  <c r="E880" i="2"/>
  <c r="G880" i="2" s="1"/>
  <c r="C880" i="2"/>
  <c r="B880" i="2"/>
  <c r="H879" i="2"/>
  <c r="G877" i="1"/>
  <c r="H877" i="1" s="1"/>
  <c r="D876" i="1"/>
  <c r="A879" i="1"/>
  <c r="C879" i="1" s="1"/>
  <c r="B878" i="1"/>
  <c r="F878" i="1"/>
  <c r="E878" i="1"/>
  <c r="H880" i="2" l="1"/>
  <c r="D880" i="2" s="1"/>
  <c r="F881" i="2"/>
  <c r="A882" i="2"/>
  <c r="E881" i="2"/>
  <c r="G881" i="2" s="1"/>
  <c r="C881" i="2"/>
  <c r="B881" i="2"/>
  <c r="D879" i="2"/>
  <c r="D877" i="1"/>
  <c r="G878" i="1"/>
  <c r="H878" i="1" s="1"/>
  <c r="A880" i="1"/>
  <c r="C880" i="1" s="1"/>
  <c r="B879" i="1"/>
  <c r="F879" i="1"/>
  <c r="E879" i="1"/>
  <c r="H881" i="2" l="1"/>
  <c r="D881" i="2" s="1"/>
  <c r="F882" i="2"/>
  <c r="A883" i="2"/>
  <c r="E882" i="2"/>
  <c r="G882" i="2" s="1"/>
  <c r="C882" i="2"/>
  <c r="B882" i="2"/>
  <c r="G879" i="1"/>
  <c r="H879" i="1" s="1"/>
  <c r="D878" i="1"/>
  <c r="A881" i="1"/>
  <c r="C881" i="1" s="1"/>
  <c r="B880" i="1"/>
  <c r="F880" i="1"/>
  <c r="E880" i="1"/>
  <c r="H882" i="2" l="1"/>
  <c r="F883" i="2"/>
  <c r="A884" i="2"/>
  <c r="E883" i="2"/>
  <c r="C883" i="2"/>
  <c r="B883" i="2"/>
  <c r="G880" i="1"/>
  <c r="H880" i="1" s="1"/>
  <c r="D879" i="1"/>
  <c r="A882" i="1"/>
  <c r="C882" i="1" s="1"/>
  <c r="B881" i="1"/>
  <c r="F881" i="1"/>
  <c r="E881" i="1"/>
  <c r="D882" i="2" l="1"/>
  <c r="G883" i="2"/>
  <c r="H883" i="2" s="1"/>
  <c r="D883" i="2" s="1"/>
  <c r="F884" i="2"/>
  <c r="A885" i="2"/>
  <c r="E884" i="2"/>
  <c r="C884" i="2"/>
  <c r="B884" i="2"/>
  <c r="G881" i="1"/>
  <c r="H881" i="1" s="1"/>
  <c r="D880" i="1"/>
  <c r="A883" i="1"/>
  <c r="C883" i="1" s="1"/>
  <c r="B882" i="1"/>
  <c r="F882" i="1"/>
  <c r="E882" i="1"/>
  <c r="G884" i="2" l="1"/>
  <c r="H884" i="2"/>
  <c r="D884" i="2" s="1"/>
  <c r="F885" i="2"/>
  <c r="A886" i="2"/>
  <c r="E885" i="2"/>
  <c r="C885" i="2"/>
  <c r="B885" i="2"/>
  <c r="G882" i="1"/>
  <c r="H882" i="1" s="1"/>
  <c r="D881" i="1"/>
  <c r="A884" i="1"/>
  <c r="C884" i="1" s="1"/>
  <c r="B883" i="1"/>
  <c r="F883" i="1"/>
  <c r="E883" i="1"/>
  <c r="G885" i="2" l="1"/>
  <c r="F886" i="2"/>
  <c r="A887" i="2"/>
  <c r="E886" i="2"/>
  <c r="G886" i="2" s="1"/>
  <c r="C886" i="2"/>
  <c r="B886" i="2"/>
  <c r="H885" i="2"/>
  <c r="G883" i="1"/>
  <c r="H883" i="1" s="1"/>
  <c r="D882" i="1"/>
  <c r="A885" i="1"/>
  <c r="C885" i="1" s="1"/>
  <c r="B884" i="1"/>
  <c r="F884" i="1"/>
  <c r="E884" i="1"/>
  <c r="D885" i="2" l="1"/>
  <c r="F887" i="2"/>
  <c r="A888" i="2"/>
  <c r="E887" i="2"/>
  <c r="G887" i="2" s="1"/>
  <c r="C887" i="2"/>
  <c r="B887" i="2"/>
  <c r="H886" i="2"/>
  <c r="D886" i="2" s="1"/>
  <c r="G884" i="1"/>
  <c r="H884" i="1" s="1"/>
  <c r="D883" i="1"/>
  <c r="A886" i="1"/>
  <c r="C886" i="1" s="1"/>
  <c r="B885" i="1"/>
  <c r="F885" i="1"/>
  <c r="E885" i="1"/>
  <c r="H887" i="2" l="1"/>
  <c r="D887" i="2" s="1"/>
  <c r="F888" i="2"/>
  <c r="A889" i="2"/>
  <c r="E888" i="2"/>
  <c r="G888" i="2" s="1"/>
  <c r="C888" i="2"/>
  <c r="B888" i="2"/>
  <c r="G885" i="1"/>
  <c r="H885" i="1" s="1"/>
  <c r="D884" i="1"/>
  <c r="A887" i="1"/>
  <c r="C887" i="1" s="1"/>
  <c r="B886" i="1"/>
  <c r="F886" i="1"/>
  <c r="E886" i="1"/>
  <c r="H888" i="2" l="1"/>
  <c r="D888" i="2" s="1"/>
  <c r="F889" i="2"/>
  <c r="A890" i="2"/>
  <c r="E889" i="2"/>
  <c r="G889" i="2" s="1"/>
  <c r="C889" i="2"/>
  <c r="B889" i="2"/>
  <c r="G886" i="1"/>
  <c r="H886" i="1" s="1"/>
  <c r="D885" i="1"/>
  <c r="A888" i="1"/>
  <c r="C888" i="1" s="1"/>
  <c r="B887" i="1"/>
  <c r="F887" i="1"/>
  <c r="E887" i="1"/>
  <c r="F890" i="2" l="1"/>
  <c r="A891" i="2"/>
  <c r="E890" i="2"/>
  <c r="G890" i="2" s="1"/>
  <c r="C890" i="2"/>
  <c r="B890" i="2"/>
  <c r="H889" i="2"/>
  <c r="G887" i="1"/>
  <c r="H887" i="1" s="1"/>
  <c r="D886" i="1"/>
  <c r="A889" i="1"/>
  <c r="C889" i="1" s="1"/>
  <c r="B888" i="1"/>
  <c r="F888" i="1"/>
  <c r="E888" i="1"/>
  <c r="H890" i="2" l="1"/>
  <c r="D890" i="2" s="1"/>
  <c r="F891" i="2"/>
  <c r="A892" i="2"/>
  <c r="E891" i="2"/>
  <c r="G891" i="2" s="1"/>
  <c r="C891" i="2"/>
  <c r="B891" i="2"/>
  <c r="D889" i="2"/>
  <c r="G888" i="1"/>
  <c r="H888" i="1" s="1"/>
  <c r="D887" i="1"/>
  <c r="A890" i="1"/>
  <c r="C890" i="1" s="1"/>
  <c r="B889" i="1"/>
  <c r="F889" i="1"/>
  <c r="E889" i="1"/>
  <c r="H891" i="2" l="1"/>
  <c r="F892" i="2"/>
  <c r="A893" i="2"/>
  <c r="E892" i="2"/>
  <c r="G892" i="2" s="1"/>
  <c r="C892" i="2"/>
  <c r="B892" i="2"/>
  <c r="G889" i="1"/>
  <c r="H889" i="1" s="1"/>
  <c r="D888" i="1"/>
  <c r="A891" i="1"/>
  <c r="C891" i="1" s="1"/>
  <c r="B890" i="1"/>
  <c r="F890" i="1"/>
  <c r="E890" i="1"/>
  <c r="D891" i="2" l="1"/>
  <c r="H892" i="2"/>
  <c r="D892" i="2" s="1"/>
  <c r="F893" i="2"/>
  <c r="A894" i="2"/>
  <c r="E893" i="2"/>
  <c r="C893" i="2"/>
  <c r="B893" i="2"/>
  <c r="G890" i="1"/>
  <c r="H890" i="1" s="1"/>
  <c r="D889" i="1"/>
  <c r="A892" i="1"/>
  <c r="C892" i="1" s="1"/>
  <c r="B891" i="1"/>
  <c r="F891" i="1"/>
  <c r="E891" i="1"/>
  <c r="G893" i="2" l="1"/>
  <c r="H893" i="2"/>
  <c r="D893" i="2" s="1"/>
  <c r="F894" i="2"/>
  <c r="A895" i="2"/>
  <c r="E894" i="2"/>
  <c r="C894" i="2"/>
  <c r="B894" i="2"/>
  <c r="G891" i="1"/>
  <c r="H891" i="1" s="1"/>
  <c r="D890" i="1"/>
  <c r="A893" i="1"/>
  <c r="C893" i="1" s="1"/>
  <c r="B892" i="1"/>
  <c r="F892" i="1"/>
  <c r="E892" i="1"/>
  <c r="G894" i="2" l="1"/>
  <c r="H894" i="2"/>
  <c r="D894" i="2" s="1"/>
  <c r="F895" i="2"/>
  <c r="A896" i="2"/>
  <c r="E895" i="2"/>
  <c r="C895" i="2"/>
  <c r="B895" i="2"/>
  <c r="G892" i="1"/>
  <c r="H892" i="1" s="1"/>
  <c r="D891" i="1"/>
  <c r="A894" i="1"/>
  <c r="C894" i="1" s="1"/>
  <c r="B893" i="1"/>
  <c r="F893" i="1"/>
  <c r="E893" i="1"/>
  <c r="G895" i="2" l="1"/>
  <c r="F896" i="2"/>
  <c r="A897" i="2"/>
  <c r="E896" i="2"/>
  <c r="G896" i="2" s="1"/>
  <c r="C896" i="2"/>
  <c r="B896" i="2"/>
  <c r="H895" i="2"/>
  <c r="G893" i="1"/>
  <c r="H893" i="1" s="1"/>
  <c r="D892" i="1"/>
  <c r="A895" i="1"/>
  <c r="C895" i="1" s="1"/>
  <c r="B894" i="1"/>
  <c r="F894" i="1"/>
  <c r="E894" i="1"/>
  <c r="H896" i="2" l="1"/>
  <c r="D896" i="2" s="1"/>
  <c r="F897" i="2"/>
  <c r="A898" i="2"/>
  <c r="E897" i="2"/>
  <c r="G897" i="2" s="1"/>
  <c r="C897" i="2"/>
  <c r="B897" i="2"/>
  <c r="D895" i="2"/>
  <c r="G894" i="1"/>
  <c r="H894" i="1" s="1"/>
  <c r="D893" i="1"/>
  <c r="A896" i="1"/>
  <c r="C896" i="1" s="1"/>
  <c r="B895" i="1"/>
  <c r="F895" i="1"/>
  <c r="E895" i="1"/>
  <c r="H897" i="2" l="1"/>
  <c r="D897" i="2" s="1"/>
  <c r="F898" i="2"/>
  <c r="A899" i="2"/>
  <c r="E898" i="2"/>
  <c r="G898" i="2" s="1"/>
  <c r="C898" i="2"/>
  <c r="B898" i="2"/>
  <c r="G895" i="1"/>
  <c r="H895" i="1" s="1"/>
  <c r="D894" i="1"/>
  <c r="A897" i="1"/>
  <c r="C897" i="1" s="1"/>
  <c r="B896" i="1"/>
  <c r="F896" i="1"/>
  <c r="E896" i="1"/>
  <c r="F899" i="2" l="1"/>
  <c r="A900" i="2"/>
  <c r="E899" i="2"/>
  <c r="G899" i="2" s="1"/>
  <c r="C899" i="2"/>
  <c r="B899" i="2"/>
  <c r="H898" i="2"/>
  <c r="G896" i="1"/>
  <c r="H896" i="1" s="1"/>
  <c r="D895" i="1"/>
  <c r="A898" i="1"/>
  <c r="C898" i="1" s="1"/>
  <c r="B897" i="1"/>
  <c r="F897" i="1"/>
  <c r="E897" i="1"/>
  <c r="H899" i="2" l="1"/>
  <c r="D899" i="2" s="1"/>
  <c r="F900" i="2"/>
  <c r="A901" i="2"/>
  <c r="E900" i="2"/>
  <c r="G900" i="2" s="1"/>
  <c r="C900" i="2"/>
  <c r="B900" i="2"/>
  <c r="D898" i="2"/>
  <c r="G897" i="1"/>
  <c r="H897" i="1" s="1"/>
  <c r="D896" i="1"/>
  <c r="A899" i="1"/>
  <c r="C899" i="1" s="1"/>
  <c r="B898" i="1"/>
  <c r="F898" i="1"/>
  <c r="E898" i="1"/>
  <c r="H900" i="2" l="1"/>
  <c r="D900" i="2" s="1"/>
  <c r="F901" i="2"/>
  <c r="A902" i="2"/>
  <c r="E901" i="2"/>
  <c r="G901" i="2" s="1"/>
  <c r="C901" i="2"/>
  <c r="B901" i="2"/>
  <c r="G898" i="1"/>
  <c r="H898" i="1" s="1"/>
  <c r="D897" i="1"/>
  <c r="A900" i="1"/>
  <c r="C900" i="1" s="1"/>
  <c r="B899" i="1"/>
  <c r="F899" i="1"/>
  <c r="E899" i="1"/>
  <c r="F902" i="2" l="1"/>
  <c r="A903" i="2"/>
  <c r="E902" i="2"/>
  <c r="G902" i="2" s="1"/>
  <c r="C902" i="2"/>
  <c r="B902" i="2"/>
  <c r="H901" i="2"/>
  <c r="G899" i="1"/>
  <c r="H899" i="1" s="1"/>
  <c r="D898" i="1"/>
  <c r="A901" i="1"/>
  <c r="C901" i="1" s="1"/>
  <c r="B900" i="1"/>
  <c r="F900" i="1"/>
  <c r="E900" i="1"/>
  <c r="H902" i="2" l="1"/>
  <c r="D902" i="2" s="1"/>
  <c r="F903" i="2"/>
  <c r="A904" i="2"/>
  <c r="E903" i="2"/>
  <c r="G903" i="2" s="1"/>
  <c r="C903" i="2"/>
  <c r="B903" i="2"/>
  <c r="D901" i="2"/>
  <c r="G900" i="1"/>
  <c r="H900" i="1" s="1"/>
  <c r="D899" i="1"/>
  <c r="A902" i="1"/>
  <c r="C902" i="1" s="1"/>
  <c r="B901" i="1"/>
  <c r="F901" i="1"/>
  <c r="E901" i="1"/>
  <c r="H903" i="2" l="1"/>
  <c r="D903" i="2" s="1"/>
  <c r="F904" i="2"/>
  <c r="A905" i="2"/>
  <c r="E904" i="2"/>
  <c r="G904" i="2" s="1"/>
  <c r="C904" i="2"/>
  <c r="B904" i="2"/>
  <c r="G901" i="1"/>
  <c r="H901" i="1" s="1"/>
  <c r="D900" i="1"/>
  <c r="A903" i="1"/>
  <c r="C903" i="1" s="1"/>
  <c r="B902" i="1"/>
  <c r="F902" i="1"/>
  <c r="E902" i="1"/>
  <c r="F905" i="2" l="1"/>
  <c r="A906" i="2"/>
  <c r="E905" i="2"/>
  <c r="G905" i="2" s="1"/>
  <c r="C905" i="2"/>
  <c r="B905" i="2"/>
  <c r="H904" i="2"/>
  <c r="G902" i="1"/>
  <c r="H902" i="1" s="1"/>
  <c r="D901" i="1"/>
  <c r="A904" i="1"/>
  <c r="C904" i="1" s="1"/>
  <c r="B903" i="1"/>
  <c r="F903" i="1"/>
  <c r="E903" i="1"/>
  <c r="H905" i="2" l="1"/>
  <c r="D905" i="2" s="1"/>
  <c r="F906" i="2"/>
  <c r="A907" i="2"/>
  <c r="E906" i="2"/>
  <c r="G906" i="2" s="1"/>
  <c r="C906" i="2"/>
  <c r="B906" i="2"/>
  <c r="D904" i="2"/>
  <c r="G903" i="1"/>
  <c r="H903" i="1" s="1"/>
  <c r="D902" i="1"/>
  <c r="A905" i="1"/>
  <c r="C905" i="1" s="1"/>
  <c r="B904" i="1"/>
  <c r="F904" i="1"/>
  <c r="E904" i="1"/>
  <c r="H906" i="2" l="1"/>
  <c r="D906" i="2" s="1"/>
  <c r="F907" i="2"/>
  <c r="A908" i="2"/>
  <c r="E907" i="2"/>
  <c r="G907" i="2" s="1"/>
  <c r="C907" i="2"/>
  <c r="B907" i="2"/>
  <c r="G904" i="1"/>
  <c r="H904" i="1" s="1"/>
  <c r="D903" i="1"/>
  <c r="A906" i="1"/>
  <c r="C906" i="1" s="1"/>
  <c r="B905" i="1"/>
  <c r="F905" i="1"/>
  <c r="E905" i="1"/>
  <c r="H907" i="2" l="1"/>
  <c r="D907" i="2" s="1"/>
  <c r="F908" i="2"/>
  <c r="A909" i="2"/>
  <c r="E908" i="2"/>
  <c r="G908" i="2" s="1"/>
  <c r="C908" i="2"/>
  <c r="B908" i="2"/>
  <c r="G905" i="1"/>
  <c r="H905" i="1" s="1"/>
  <c r="D904" i="1"/>
  <c r="A907" i="1"/>
  <c r="C907" i="1" s="1"/>
  <c r="B906" i="1"/>
  <c r="F906" i="1"/>
  <c r="E906" i="1"/>
  <c r="H908" i="2" l="1"/>
  <c r="D908" i="2" s="1"/>
  <c r="F909" i="2"/>
  <c r="A910" i="2"/>
  <c r="E909" i="2"/>
  <c r="G909" i="2" s="1"/>
  <c r="C909" i="2"/>
  <c r="B909" i="2"/>
  <c r="G906" i="1"/>
  <c r="H906" i="1" s="1"/>
  <c r="D905" i="1"/>
  <c r="A908" i="1"/>
  <c r="C908" i="1" s="1"/>
  <c r="B907" i="1"/>
  <c r="F907" i="1"/>
  <c r="E907" i="1"/>
  <c r="F910" i="2" l="1"/>
  <c r="A911" i="2"/>
  <c r="E910" i="2"/>
  <c r="G910" i="2" s="1"/>
  <c r="C910" i="2"/>
  <c r="B910" i="2"/>
  <c r="H909" i="2"/>
  <c r="G907" i="1"/>
  <c r="H907" i="1" s="1"/>
  <c r="D906" i="1"/>
  <c r="A909" i="1"/>
  <c r="C909" i="1" s="1"/>
  <c r="B908" i="1"/>
  <c r="F908" i="1"/>
  <c r="E908" i="1"/>
  <c r="H910" i="2" l="1"/>
  <c r="D910" i="2" s="1"/>
  <c r="F911" i="2"/>
  <c r="A912" i="2"/>
  <c r="E911" i="2"/>
  <c r="G911" i="2" s="1"/>
  <c r="C911" i="2"/>
  <c r="B911" i="2"/>
  <c r="D909" i="2"/>
  <c r="G908" i="1"/>
  <c r="H908" i="1" s="1"/>
  <c r="D907" i="1"/>
  <c r="A910" i="1"/>
  <c r="C910" i="1" s="1"/>
  <c r="B909" i="1"/>
  <c r="F909" i="1"/>
  <c r="E909" i="1"/>
  <c r="F912" i="2" l="1"/>
  <c r="A913" i="2"/>
  <c r="E912" i="2"/>
  <c r="G912" i="2" s="1"/>
  <c r="C912" i="2"/>
  <c r="B912" i="2"/>
  <c r="H911" i="2"/>
  <c r="G909" i="1"/>
  <c r="H909" i="1" s="1"/>
  <c r="D908" i="1"/>
  <c r="A911" i="1"/>
  <c r="C911" i="1" s="1"/>
  <c r="B910" i="1"/>
  <c r="F910" i="1"/>
  <c r="E910" i="1"/>
  <c r="H912" i="2" l="1"/>
  <c r="D912" i="2" s="1"/>
  <c r="F913" i="2"/>
  <c r="A914" i="2"/>
  <c r="E913" i="2"/>
  <c r="G913" i="2" s="1"/>
  <c r="C913" i="2"/>
  <c r="B913" i="2"/>
  <c r="D911" i="2"/>
  <c r="G910" i="1"/>
  <c r="H910" i="1" s="1"/>
  <c r="D909" i="1"/>
  <c r="A912" i="1"/>
  <c r="C912" i="1" s="1"/>
  <c r="B911" i="1"/>
  <c r="F911" i="1"/>
  <c r="E911" i="1"/>
  <c r="H913" i="2" l="1"/>
  <c r="D913" i="2" s="1"/>
  <c r="F914" i="2"/>
  <c r="A915" i="2"/>
  <c r="E914" i="2"/>
  <c r="G914" i="2" s="1"/>
  <c r="C914" i="2"/>
  <c r="B914" i="2"/>
  <c r="G911" i="1"/>
  <c r="H911" i="1" s="1"/>
  <c r="D910" i="1"/>
  <c r="A913" i="1"/>
  <c r="C913" i="1" s="1"/>
  <c r="B912" i="1"/>
  <c r="F912" i="1"/>
  <c r="E912" i="1"/>
  <c r="H914" i="2" l="1"/>
  <c r="F915" i="2"/>
  <c r="A916" i="2"/>
  <c r="E915" i="2"/>
  <c r="G915" i="2" s="1"/>
  <c r="C915" i="2"/>
  <c r="B915" i="2"/>
  <c r="G912" i="1"/>
  <c r="H912" i="1" s="1"/>
  <c r="D911" i="1"/>
  <c r="A914" i="1"/>
  <c r="C914" i="1" s="1"/>
  <c r="B913" i="1"/>
  <c r="F913" i="1"/>
  <c r="E913" i="1"/>
  <c r="H915" i="2" l="1"/>
  <c r="D915" i="2" s="1"/>
  <c r="D914" i="2"/>
  <c r="F916" i="2"/>
  <c r="A917" i="2"/>
  <c r="E916" i="2"/>
  <c r="C916" i="2"/>
  <c r="B916" i="2"/>
  <c r="G913" i="1"/>
  <c r="H913" i="1" s="1"/>
  <c r="D912" i="1"/>
  <c r="A915" i="1"/>
  <c r="C915" i="1" s="1"/>
  <c r="B914" i="1"/>
  <c r="F914" i="1"/>
  <c r="E914" i="1"/>
  <c r="G916" i="2" l="1"/>
  <c r="H916" i="2"/>
  <c r="D916" i="2" s="1"/>
  <c r="F917" i="2"/>
  <c r="A918" i="2"/>
  <c r="E917" i="2"/>
  <c r="C917" i="2"/>
  <c r="B917" i="2"/>
  <c r="G914" i="1"/>
  <c r="H914" i="1" s="1"/>
  <c r="D913" i="1"/>
  <c r="A916" i="1"/>
  <c r="C916" i="1" s="1"/>
  <c r="B915" i="1"/>
  <c r="F915" i="1"/>
  <c r="E915" i="1"/>
  <c r="G917" i="2" l="1"/>
  <c r="F918" i="2"/>
  <c r="A919" i="2"/>
  <c r="E918" i="2"/>
  <c r="G918" i="2" s="1"/>
  <c r="C918" i="2"/>
  <c r="B918" i="2"/>
  <c r="H917" i="2"/>
  <c r="G915" i="1"/>
  <c r="H915" i="1" s="1"/>
  <c r="D914" i="1"/>
  <c r="A917" i="1"/>
  <c r="C917" i="1" s="1"/>
  <c r="B916" i="1"/>
  <c r="F916" i="1"/>
  <c r="E916" i="1"/>
  <c r="D917" i="2" l="1"/>
  <c r="F919" i="2"/>
  <c r="A920" i="2"/>
  <c r="E919" i="2"/>
  <c r="G919" i="2" s="1"/>
  <c r="C919" i="2"/>
  <c r="B919" i="2"/>
  <c r="H918" i="2"/>
  <c r="G916" i="1"/>
  <c r="H916" i="1" s="1"/>
  <c r="D915" i="1"/>
  <c r="A918" i="1"/>
  <c r="C918" i="1" s="1"/>
  <c r="B917" i="1"/>
  <c r="F917" i="1"/>
  <c r="E917" i="1"/>
  <c r="H919" i="2" l="1"/>
  <c r="D919" i="2" s="1"/>
  <c r="F920" i="2"/>
  <c r="A921" i="2"/>
  <c r="E920" i="2"/>
  <c r="G920" i="2" s="1"/>
  <c r="C920" i="2"/>
  <c r="B920" i="2"/>
  <c r="D918" i="2"/>
  <c r="G917" i="1"/>
  <c r="H917" i="1" s="1"/>
  <c r="D916" i="1"/>
  <c r="A919" i="1"/>
  <c r="C919" i="1" s="1"/>
  <c r="B918" i="1"/>
  <c r="F918" i="1"/>
  <c r="E918" i="1"/>
  <c r="H920" i="2" l="1"/>
  <c r="D920" i="2" s="1"/>
  <c r="F921" i="2"/>
  <c r="A922" i="2"/>
  <c r="E921" i="2"/>
  <c r="G921" i="2" s="1"/>
  <c r="C921" i="2"/>
  <c r="B921" i="2"/>
  <c r="G918" i="1"/>
  <c r="H918" i="1" s="1"/>
  <c r="D917" i="1"/>
  <c r="A920" i="1"/>
  <c r="C920" i="1" s="1"/>
  <c r="B919" i="1"/>
  <c r="F919" i="1"/>
  <c r="E919" i="1"/>
  <c r="H921" i="2" l="1"/>
  <c r="F922" i="2"/>
  <c r="A923" i="2"/>
  <c r="E922" i="2"/>
  <c r="G922" i="2" s="1"/>
  <c r="C922" i="2"/>
  <c r="B922" i="2"/>
  <c r="G919" i="1"/>
  <c r="H919" i="1" s="1"/>
  <c r="D918" i="1"/>
  <c r="A921" i="1"/>
  <c r="C921" i="1" s="1"/>
  <c r="B920" i="1"/>
  <c r="F920" i="1"/>
  <c r="E920" i="1"/>
  <c r="H922" i="2" l="1"/>
  <c r="D922" i="2" s="1"/>
  <c r="D921" i="2"/>
  <c r="F923" i="2"/>
  <c r="A924" i="2"/>
  <c r="E923" i="2"/>
  <c r="G923" i="2" s="1"/>
  <c r="C923" i="2"/>
  <c r="B923" i="2"/>
  <c r="G920" i="1"/>
  <c r="H920" i="1" s="1"/>
  <c r="D919" i="1"/>
  <c r="A922" i="1"/>
  <c r="C922" i="1" s="1"/>
  <c r="B921" i="1"/>
  <c r="F921" i="1"/>
  <c r="E921" i="1"/>
  <c r="H923" i="2" l="1"/>
  <c r="D923" i="2" s="1"/>
  <c r="F924" i="2"/>
  <c r="A925" i="2"/>
  <c r="E924" i="2"/>
  <c r="G924" i="2" s="1"/>
  <c r="C924" i="2"/>
  <c r="B924" i="2"/>
  <c r="G921" i="1"/>
  <c r="H921" i="1" s="1"/>
  <c r="D920" i="1"/>
  <c r="A923" i="1"/>
  <c r="C923" i="1" s="1"/>
  <c r="B922" i="1"/>
  <c r="F922" i="1"/>
  <c r="E922" i="1"/>
  <c r="H924" i="2" l="1"/>
  <c r="D924" i="2" s="1"/>
  <c r="F925" i="2"/>
  <c r="A926" i="2"/>
  <c r="E925" i="2"/>
  <c r="G925" i="2" s="1"/>
  <c r="H925" i="2" s="1"/>
  <c r="C925" i="2"/>
  <c r="B925" i="2"/>
  <c r="G922" i="1"/>
  <c r="H922" i="1" s="1"/>
  <c r="D921" i="1"/>
  <c r="A924" i="1"/>
  <c r="C924" i="1" s="1"/>
  <c r="B923" i="1"/>
  <c r="F923" i="1"/>
  <c r="E923" i="1"/>
  <c r="D925" i="2" l="1"/>
  <c r="F926" i="2"/>
  <c r="A927" i="2"/>
  <c r="E926" i="2"/>
  <c r="G926" i="2" s="1"/>
  <c r="C926" i="2"/>
  <c r="B926" i="2"/>
  <c r="G923" i="1"/>
  <c r="H923" i="1" s="1"/>
  <c r="D922" i="1"/>
  <c r="A925" i="1"/>
  <c r="C925" i="1" s="1"/>
  <c r="B924" i="1"/>
  <c r="F924" i="1"/>
  <c r="E924" i="1"/>
  <c r="H926" i="2" l="1"/>
  <c r="D926" i="2" s="1"/>
  <c r="F927" i="2"/>
  <c r="A928" i="2"/>
  <c r="E927" i="2"/>
  <c r="G927" i="2" s="1"/>
  <c r="C927" i="2"/>
  <c r="B927" i="2"/>
  <c r="G924" i="1"/>
  <c r="H924" i="1" s="1"/>
  <c r="D923" i="1"/>
  <c r="A926" i="1"/>
  <c r="C926" i="1" s="1"/>
  <c r="B925" i="1"/>
  <c r="F925" i="1"/>
  <c r="E925" i="1"/>
  <c r="H927" i="2" l="1"/>
  <c r="D927" i="2" s="1"/>
  <c r="F928" i="2"/>
  <c r="A929" i="2"/>
  <c r="E928" i="2"/>
  <c r="G928" i="2" s="1"/>
  <c r="H928" i="2" s="1"/>
  <c r="C928" i="2"/>
  <c r="B928" i="2"/>
  <c r="G925" i="1"/>
  <c r="H925" i="1" s="1"/>
  <c r="D924" i="1"/>
  <c r="A927" i="1"/>
  <c r="C927" i="1" s="1"/>
  <c r="B926" i="1"/>
  <c r="F926" i="1"/>
  <c r="E926" i="1"/>
  <c r="D928" i="2" l="1"/>
  <c r="F929" i="2"/>
  <c r="A930" i="2"/>
  <c r="E929" i="2"/>
  <c r="G929" i="2" s="1"/>
  <c r="C929" i="2"/>
  <c r="B929" i="2"/>
  <c r="G926" i="1"/>
  <c r="H926" i="1" s="1"/>
  <c r="D925" i="1"/>
  <c r="A928" i="1"/>
  <c r="C928" i="1" s="1"/>
  <c r="B927" i="1"/>
  <c r="F927" i="1"/>
  <c r="E927" i="1"/>
  <c r="H929" i="2" l="1"/>
  <c r="D929" i="2" s="1"/>
  <c r="F930" i="2"/>
  <c r="A931" i="2"/>
  <c r="E930" i="2"/>
  <c r="G930" i="2" s="1"/>
  <c r="C930" i="2"/>
  <c r="B930" i="2"/>
  <c r="G927" i="1"/>
  <c r="H927" i="1" s="1"/>
  <c r="D926" i="1"/>
  <c r="A929" i="1"/>
  <c r="C929" i="1" s="1"/>
  <c r="B928" i="1"/>
  <c r="F928" i="1"/>
  <c r="E928" i="1"/>
  <c r="H930" i="2" l="1"/>
  <c r="D930" i="2" s="1"/>
  <c r="F931" i="2"/>
  <c r="A932" i="2"/>
  <c r="E931" i="2"/>
  <c r="G931" i="2" s="1"/>
  <c r="C931" i="2"/>
  <c r="B931" i="2"/>
  <c r="G928" i="1"/>
  <c r="H928" i="1" s="1"/>
  <c r="D927" i="1"/>
  <c r="A930" i="1"/>
  <c r="C930" i="1" s="1"/>
  <c r="B929" i="1"/>
  <c r="F929" i="1"/>
  <c r="E929" i="1"/>
  <c r="H931" i="2" l="1"/>
  <c r="D931" i="2" s="1"/>
  <c r="F932" i="2"/>
  <c r="A933" i="2"/>
  <c r="E932" i="2"/>
  <c r="G932" i="2" s="1"/>
  <c r="C932" i="2"/>
  <c r="B932" i="2"/>
  <c r="G929" i="1"/>
  <c r="H929" i="1" s="1"/>
  <c r="D928" i="1"/>
  <c r="A931" i="1"/>
  <c r="C931" i="1" s="1"/>
  <c r="B930" i="1"/>
  <c r="F930" i="1"/>
  <c r="E930" i="1"/>
  <c r="H932" i="2" l="1"/>
  <c r="D932" i="2" s="1"/>
  <c r="F933" i="2"/>
  <c r="A934" i="2"/>
  <c r="E933" i="2"/>
  <c r="G933" i="2" s="1"/>
  <c r="C933" i="2"/>
  <c r="B933" i="2"/>
  <c r="G930" i="1"/>
  <c r="H930" i="1" s="1"/>
  <c r="D929" i="1"/>
  <c r="A932" i="1"/>
  <c r="C932" i="1" s="1"/>
  <c r="B931" i="1"/>
  <c r="F931" i="1"/>
  <c r="E931" i="1"/>
  <c r="H933" i="2" l="1"/>
  <c r="D933" i="2" s="1"/>
  <c r="F934" i="2"/>
  <c r="A935" i="2"/>
  <c r="E934" i="2"/>
  <c r="G934" i="2" s="1"/>
  <c r="C934" i="2"/>
  <c r="B934" i="2"/>
  <c r="G931" i="1"/>
  <c r="H931" i="1" s="1"/>
  <c r="D930" i="1"/>
  <c r="A933" i="1"/>
  <c r="C933" i="1" s="1"/>
  <c r="B932" i="1"/>
  <c r="F932" i="1"/>
  <c r="E932" i="1"/>
  <c r="H934" i="2" l="1"/>
  <c r="D934" i="2" s="1"/>
  <c r="F935" i="2"/>
  <c r="A936" i="2"/>
  <c r="E935" i="2"/>
  <c r="G935" i="2" s="1"/>
  <c r="C935" i="2"/>
  <c r="B935" i="2"/>
  <c r="G932" i="1"/>
  <c r="H932" i="1" s="1"/>
  <c r="D931" i="1"/>
  <c r="A934" i="1"/>
  <c r="C934" i="1" s="1"/>
  <c r="B933" i="1"/>
  <c r="F933" i="1"/>
  <c r="E933" i="1"/>
  <c r="H935" i="2" l="1"/>
  <c r="D935" i="2" s="1"/>
  <c r="F936" i="2"/>
  <c r="A937" i="2"/>
  <c r="E936" i="2"/>
  <c r="G936" i="2" s="1"/>
  <c r="C936" i="2"/>
  <c r="B936" i="2"/>
  <c r="G933" i="1"/>
  <c r="H933" i="1" s="1"/>
  <c r="D932" i="1"/>
  <c r="A935" i="1"/>
  <c r="C935" i="1" s="1"/>
  <c r="B934" i="1"/>
  <c r="F934" i="1"/>
  <c r="E934" i="1"/>
  <c r="H936" i="2" l="1"/>
  <c r="D936" i="2" s="1"/>
  <c r="F937" i="2"/>
  <c r="A938" i="2"/>
  <c r="E937" i="2"/>
  <c r="G937" i="2" s="1"/>
  <c r="C937" i="2"/>
  <c r="B937" i="2"/>
  <c r="G934" i="1"/>
  <c r="H934" i="1" s="1"/>
  <c r="D933" i="1"/>
  <c r="A936" i="1"/>
  <c r="C936" i="1" s="1"/>
  <c r="B935" i="1"/>
  <c r="F935" i="1"/>
  <c r="E935" i="1"/>
  <c r="H937" i="2" l="1"/>
  <c r="D937" i="2" s="1"/>
  <c r="F938" i="2"/>
  <c r="A939" i="2"/>
  <c r="E938" i="2"/>
  <c r="G938" i="2" s="1"/>
  <c r="C938" i="2"/>
  <c r="B938" i="2"/>
  <c r="G935" i="1"/>
  <c r="H935" i="1" s="1"/>
  <c r="D934" i="1"/>
  <c r="A937" i="1"/>
  <c r="C937" i="1" s="1"/>
  <c r="B936" i="1"/>
  <c r="F936" i="1"/>
  <c r="E936" i="1"/>
  <c r="H938" i="2" l="1"/>
  <c r="D938" i="2" s="1"/>
  <c r="F939" i="2"/>
  <c r="A940" i="2"/>
  <c r="E939" i="2"/>
  <c r="G939" i="2" s="1"/>
  <c r="C939" i="2"/>
  <c r="B939" i="2"/>
  <c r="G936" i="1"/>
  <c r="H936" i="1" s="1"/>
  <c r="D935" i="1"/>
  <c r="A938" i="1"/>
  <c r="C938" i="1" s="1"/>
  <c r="B937" i="1"/>
  <c r="F937" i="1"/>
  <c r="E937" i="1"/>
  <c r="H939" i="2" l="1"/>
  <c r="D939" i="2" s="1"/>
  <c r="F940" i="2"/>
  <c r="A941" i="2"/>
  <c r="E940" i="2"/>
  <c r="G940" i="2" s="1"/>
  <c r="C940" i="2"/>
  <c r="B940" i="2"/>
  <c r="G937" i="1"/>
  <c r="H937" i="1" s="1"/>
  <c r="D936" i="1"/>
  <c r="A939" i="1"/>
  <c r="C939" i="1" s="1"/>
  <c r="B938" i="1"/>
  <c r="F938" i="1"/>
  <c r="E938" i="1"/>
  <c r="H940" i="2" l="1"/>
  <c r="D940" i="2" s="1"/>
  <c r="F941" i="2"/>
  <c r="A942" i="2"/>
  <c r="E941" i="2"/>
  <c r="G941" i="2" s="1"/>
  <c r="C941" i="2"/>
  <c r="B941" i="2"/>
  <c r="G938" i="1"/>
  <c r="H938" i="1" s="1"/>
  <c r="D937" i="1"/>
  <c r="A940" i="1"/>
  <c r="C940" i="1" s="1"/>
  <c r="B939" i="1"/>
  <c r="F939" i="1"/>
  <c r="E939" i="1"/>
  <c r="H941" i="2" l="1"/>
  <c r="D941" i="2" s="1"/>
  <c r="F942" i="2"/>
  <c r="A943" i="2"/>
  <c r="E942" i="2"/>
  <c r="G942" i="2" s="1"/>
  <c r="C942" i="2"/>
  <c r="B942" i="2"/>
  <c r="G939" i="1"/>
  <c r="H939" i="1" s="1"/>
  <c r="D938" i="1"/>
  <c r="A941" i="1"/>
  <c r="C941" i="1" s="1"/>
  <c r="B940" i="1"/>
  <c r="F940" i="1"/>
  <c r="E940" i="1"/>
  <c r="H942" i="2" l="1"/>
  <c r="D942" i="2" s="1"/>
  <c r="F943" i="2"/>
  <c r="A944" i="2"/>
  <c r="E943" i="2"/>
  <c r="G943" i="2" s="1"/>
  <c r="C943" i="2"/>
  <c r="B943" i="2"/>
  <c r="G940" i="1"/>
  <c r="H940" i="1" s="1"/>
  <c r="D939" i="1"/>
  <c r="A942" i="1"/>
  <c r="C942" i="1" s="1"/>
  <c r="B941" i="1"/>
  <c r="F941" i="1"/>
  <c r="E941" i="1"/>
  <c r="H943" i="2" l="1"/>
  <c r="D943" i="2" s="1"/>
  <c r="F944" i="2"/>
  <c r="A945" i="2"/>
  <c r="E944" i="2"/>
  <c r="G944" i="2" s="1"/>
  <c r="C944" i="2"/>
  <c r="B944" i="2"/>
  <c r="G941" i="1"/>
  <c r="H941" i="1" s="1"/>
  <c r="D940" i="1"/>
  <c r="A943" i="1"/>
  <c r="C943" i="1" s="1"/>
  <c r="B942" i="1"/>
  <c r="F942" i="1"/>
  <c r="E942" i="1"/>
  <c r="H944" i="2" l="1"/>
  <c r="D944" i="2" s="1"/>
  <c r="F945" i="2"/>
  <c r="A946" i="2"/>
  <c r="E945" i="2"/>
  <c r="G945" i="2" s="1"/>
  <c r="C945" i="2"/>
  <c r="B945" i="2"/>
  <c r="G942" i="1"/>
  <c r="H942" i="1" s="1"/>
  <c r="D941" i="1"/>
  <c r="A944" i="1"/>
  <c r="C944" i="1" s="1"/>
  <c r="B943" i="1"/>
  <c r="F943" i="1"/>
  <c r="E943" i="1"/>
  <c r="H945" i="2" l="1"/>
  <c r="D945" i="2" s="1"/>
  <c r="F946" i="2"/>
  <c r="A947" i="2"/>
  <c r="E946" i="2"/>
  <c r="G946" i="2" s="1"/>
  <c r="C946" i="2"/>
  <c r="B946" i="2"/>
  <c r="G943" i="1"/>
  <c r="H943" i="1" s="1"/>
  <c r="D942" i="1"/>
  <c r="A945" i="1"/>
  <c r="C945" i="1" s="1"/>
  <c r="B944" i="1"/>
  <c r="F944" i="1"/>
  <c r="E944" i="1"/>
  <c r="H946" i="2" l="1"/>
  <c r="D946" i="2" s="1"/>
  <c r="F947" i="2"/>
  <c r="A948" i="2"/>
  <c r="E947" i="2"/>
  <c r="G947" i="2" s="1"/>
  <c r="C947" i="2"/>
  <c r="B947" i="2"/>
  <c r="G944" i="1"/>
  <c r="H944" i="1" s="1"/>
  <c r="D943" i="1"/>
  <c r="A946" i="1"/>
  <c r="C946" i="1" s="1"/>
  <c r="B945" i="1"/>
  <c r="F945" i="1"/>
  <c r="E945" i="1"/>
  <c r="H947" i="2" l="1"/>
  <c r="D947" i="2" s="1"/>
  <c r="F948" i="2"/>
  <c r="A949" i="2"/>
  <c r="E948" i="2"/>
  <c r="G948" i="2" s="1"/>
  <c r="C948" i="2"/>
  <c r="B948" i="2"/>
  <c r="G945" i="1"/>
  <c r="H945" i="1" s="1"/>
  <c r="D944" i="1"/>
  <c r="A947" i="1"/>
  <c r="C947" i="1" s="1"/>
  <c r="B946" i="1"/>
  <c r="F946" i="1"/>
  <c r="E946" i="1"/>
  <c r="H948" i="2" l="1"/>
  <c r="D948" i="2" s="1"/>
  <c r="F949" i="2"/>
  <c r="A950" i="2"/>
  <c r="E949" i="2"/>
  <c r="G949" i="2" s="1"/>
  <c r="C949" i="2"/>
  <c r="B949" i="2"/>
  <c r="G946" i="1"/>
  <c r="H946" i="1" s="1"/>
  <c r="D945" i="1"/>
  <c r="A948" i="1"/>
  <c r="C948" i="1" s="1"/>
  <c r="B947" i="1"/>
  <c r="F947" i="1"/>
  <c r="E947" i="1"/>
  <c r="H949" i="2" l="1"/>
  <c r="D949" i="2" s="1"/>
  <c r="F950" i="2"/>
  <c r="A951" i="2"/>
  <c r="E950" i="2"/>
  <c r="G950" i="2" s="1"/>
  <c r="C950" i="2"/>
  <c r="B950" i="2"/>
  <c r="G947" i="1"/>
  <c r="H947" i="1" s="1"/>
  <c r="D946" i="1"/>
  <c r="A949" i="1"/>
  <c r="C949" i="1" s="1"/>
  <c r="B948" i="1"/>
  <c r="F948" i="1"/>
  <c r="E948" i="1"/>
  <c r="H950" i="2" l="1"/>
  <c r="D950" i="2" s="1"/>
  <c r="F951" i="2"/>
  <c r="A952" i="2"/>
  <c r="E951" i="2"/>
  <c r="G951" i="2" s="1"/>
  <c r="C951" i="2"/>
  <c r="B951" i="2"/>
  <c r="G948" i="1"/>
  <c r="H948" i="1" s="1"/>
  <c r="D947" i="1"/>
  <c r="A950" i="1"/>
  <c r="C950" i="1" s="1"/>
  <c r="B949" i="1"/>
  <c r="F949" i="1"/>
  <c r="E949" i="1"/>
  <c r="H951" i="2" l="1"/>
  <c r="D951" i="2" s="1"/>
  <c r="F952" i="2"/>
  <c r="A953" i="2"/>
  <c r="E952" i="2"/>
  <c r="G952" i="2" s="1"/>
  <c r="C952" i="2"/>
  <c r="B952" i="2"/>
  <c r="G949" i="1"/>
  <c r="H949" i="1" s="1"/>
  <c r="D948" i="1"/>
  <c r="A951" i="1"/>
  <c r="C951" i="1" s="1"/>
  <c r="B950" i="1"/>
  <c r="F950" i="1"/>
  <c r="E950" i="1"/>
  <c r="H952" i="2" l="1"/>
  <c r="D952" i="2" s="1"/>
  <c r="F953" i="2"/>
  <c r="A954" i="2"/>
  <c r="E953" i="2"/>
  <c r="G953" i="2" s="1"/>
  <c r="C953" i="2"/>
  <c r="B953" i="2"/>
  <c r="G950" i="1"/>
  <c r="H950" i="1" s="1"/>
  <c r="D949" i="1"/>
  <c r="A952" i="1"/>
  <c r="C952" i="1" s="1"/>
  <c r="B951" i="1"/>
  <c r="F951" i="1"/>
  <c r="E951" i="1"/>
  <c r="H953" i="2" l="1"/>
  <c r="D953" i="2" s="1"/>
  <c r="F954" i="2"/>
  <c r="A955" i="2"/>
  <c r="E954" i="2"/>
  <c r="C954" i="2"/>
  <c r="B954" i="2"/>
  <c r="G951" i="1"/>
  <c r="H951" i="1" s="1"/>
  <c r="D950" i="1"/>
  <c r="A953" i="1"/>
  <c r="C953" i="1" s="1"/>
  <c r="B952" i="1"/>
  <c r="F952" i="1"/>
  <c r="E952" i="1"/>
  <c r="G954" i="2" l="1"/>
  <c r="H954" i="2" s="1"/>
  <c r="D954" i="2" s="1"/>
  <c r="F955" i="2"/>
  <c r="A956" i="2"/>
  <c r="E955" i="2"/>
  <c r="G955" i="2" s="1"/>
  <c r="C955" i="2"/>
  <c r="B955" i="2"/>
  <c r="G952" i="1"/>
  <c r="H952" i="1" s="1"/>
  <c r="D951" i="1"/>
  <c r="A954" i="1"/>
  <c r="C954" i="1" s="1"/>
  <c r="B953" i="1"/>
  <c r="F953" i="1"/>
  <c r="E953" i="1"/>
  <c r="H955" i="2" l="1"/>
  <c r="D955" i="2" s="1"/>
  <c r="F956" i="2"/>
  <c r="A957" i="2"/>
  <c r="E956" i="2"/>
  <c r="G956" i="2" s="1"/>
  <c r="C956" i="2"/>
  <c r="B956" i="2"/>
  <c r="G953" i="1"/>
  <c r="H953" i="1" s="1"/>
  <c r="D952" i="1"/>
  <c r="A955" i="1"/>
  <c r="C955" i="1" s="1"/>
  <c r="B954" i="1"/>
  <c r="F954" i="1"/>
  <c r="E954" i="1"/>
  <c r="H956" i="2" l="1"/>
  <c r="D956" i="2" s="1"/>
  <c r="F957" i="2"/>
  <c r="A958" i="2"/>
  <c r="E957" i="2"/>
  <c r="G957" i="2" s="1"/>
  <c r="C957" i="2"/>
  <c r="B957" i="2"/>
  <c r="G954" i="1"/>
  <c r="H954" i="1" s="1"/>
  <c r="D953" i="1"/>
  <c r="A956" i="1"/>
  <c r="C956" i="1" s="1"/>
  <c r="B955" i="1"/>
  <c r="F955" i="1"/>
  <c r="E955" i="1"/>
  <c r="H957" i="2" l="1"/>
  <c r="D957" i="2" s="1"/>
  <c r="F958" i="2"/>
  <c r="A959" i="2"/>
  <c r="E958" i="2"/>
  <c r="C958" i="2"/>
  <c r="B958" i="2"/>
  <c r="G955" i="1"/>
  <c r="H955" i="1" s="1"/>
  <c r="D954" i="1"/>
  <c r="A957" i="1"/>
  <c r="C957" i="1" s="1"/>
  <c r="B956" i="1"/>
  <c r="F956" i="1"/>
  <c r="E956" i="1"/>
  <c r="G958" i="2" l="1"/>
  <c r="H958" i="2"/>
  <c r="D958" i="2" s="1"/>
  <c r="F959" i="2"/>
  <c r="A960" i="2"/>
  <c r="E959" i="2"/>
  <c r="C959" i="2"/>
  <c r="B959" i="2"/>
  <c r="G956" i="1"/>
  <c r="H956" i="1" s="1"/>
  <c r="D955" i="1"/>
  <c r="A958" i="1"/>
  <c r="C958" i="1" s="1"/>
  <c r="B957" i="1"/>
  <c r="F957" i="1"/>
  <c r="E957" i="1"/>
  <c r="G959" i="2" l="1"/>
  <c r="H959" i="2"/>
  <c r="D959" i="2" s="1"/>
  <c r="F960" i="2"/>
  <c r="A961" i="2"/>
  <c r="E960" i="2"/>
  <c r="C960" i="2"/>
  <c r="B960" i="2"/>
  <c r="G957" i="1"/>
  <c r="H957" i="1" s="1"/>
  <c r="D956" i="1"/>
  <c r="A959" i="1"/>
  <c r="C959" i="1" s="1"/>
  <c r="B958" i="1"/>
  <c r="F958" i="1"/>
  <c r="E958" i="1"/>
  <c r="G960" i="2" l="1"/>
  <c r="H960" i="2"/>
  <c r="D960" i="2" s="1"/>
  <c r="F961" i="2"/>
  <c r="A962" i="2"/>
  <c r="E961" i="2"/>
  <c r="C961" i="2"/>
  <c r="B961" i="2"/>
  <c r="G958" i="1"/>
  <c r="H958" i="1" s="1"/>
  <c r="D957" i="1"/>
  <c r="A960" i="1"/>
  <c r="C960" i="1" s="1"/>
  <c r="B959" i="1"/>
  <c r="F959" i="1"/>
  <c r="E959" i="1"/>
  <c r="G961" i="2" l="1"/>
  <c r="H961" i="2"/>
  <c r="D961" i="2" s="1"/>
  <c r="F962" i="2"/>
  <c r="A963" i="2"/>
  <c r="E962" i="2"/>
  <c r="C962" i="2"/>
  <c r="B962" i="2"/>
  <c r="G959" i="1"/>
  <c r="H959" i="1" s="1"/>
  <c r="D958" i="1"/>
  <c r="A961" i="1"/>
  <c r="C961" i="1" s="1"/>
  <c r="B960" i="1"/>
  <c r="F960" i="1"/>
  <c r="E960" i="1"/>
  <c r="G962" i="2" l="1"/>
  <c r="H962" i="2"/>
  <c r="D962" i="2" s="1"/>
  <c r="F963" i="2"/>
  <c r="A964" i="2"/>
  <c r="E963" i="2"/>
  <c r="C963" i="2"/>
  <c r="B963" i="2"/>
  <c r="G960" i="1"/>
  <c r="H960" i="1" s="1"/>
  <c r="D959" i="1"/>
  <c r="A962" i="1"/>
  <c r="C962" i="1" s="1"/>
  <c r="B961" i="1"/>
  <c r="F961" i="1"/>
  <c r="E961" i="1"/>
  <c r="G963" i="2" l="1"/>
  <c r="H963" i="2"/>
  <c r="D963" i="2" s="1"/>
  <c r="F964" i="2"/>
  <c r="A965" i="2"/>
  <c r="E964" i="2"/>
  <c r="C964" i="2"/>
  <c r="B964" i="2"/>
  <c r="G961" i="1"/>
  <c r="H961" i="1" s="1"/>
  <c r="D960" i="1"/>
  <c r="A963" i="1"/>
  <c r="C963" i="1" s="1"/>
  <c r="B962" i="1"/>
  <c r="F962" i="1"/>
  <c r="E962" i="1"/>
  <c r="G964" i="2" l="1"/>
  <c r="H964" i="2"/>
  <c r="D964" i="2" s="1"/>
  <c r="F965" i="2"/>
  <c r="A966" i="2"/>
  <c r="E965" i="2"/>
  <c r="C965" i="2"/>
  <c r="B965" i="2"/>
  <c r="G962" i="1"/>
  <c r="H962" i="1" s="1"/>
  <c r="D961" i="1"/>
  <c r="A964" i="1"/>
  <c r="C964" i="1" s="1"/>
  <c r="B963" i="1"/>
  <c r="F963" i="1"/>
  <c r="E963" i="1"/>
  <c r="G965" i="2" l="1"/>
  <c r="H965" i="2"/>
  <c r="D965" i="2" s="1"/>
  <c r="F966" i="2"/>
  <c r="A967" i="2"/>
  <c r="E966" i="2"/>
  <c r="C966" i="2"/>
  <c r="B966" i="2"/>
  <c r="G963" i="1"/>
  <c r="H963" i="1" s="1"/>
  <c r="D962" i="1"/>
  <c r="A965" i="1"/>
  <c r="C965" i="1" s="1"/>
  <c r="B964" i="1"/>
  <c r="F964" i="1"/>
  <c r="E964" i="1"/>
  <c r="G966" i="2" l="1"/>
  <c r="H966" i="2"/>
  <c r="D966" i="2" s="1"/>
  <c r="F967" i="2"/>
  <c r="A968" i="2"/>
  <c r="E967" i="2"/>
  <c r="C967" i="2"/>
  <c r="B967" i="2"/>
  <c r="G964" i="1"/>
  <c r="H964" i="1" s="1"/>
  <c r="D963" i="1"/>
  <c r="A966" i="1"/>
  <c r="C966" i="1" s="1"/>
  <c r="B965" i="1"/>
  <c r="F965" i="1"/>
  <c r="E965" i="1"/>
  <c r="G967" i="2" l="1"/>
  <c r="H967" i="2"/>
  <c r="D967" i="2" s="1"/>
  <c r="F968" i="2"/>
  <c r="A969" i="2"/>
  <c r="E968" i="2"/>
  <c r="C968" i="2"/>
  <c r="B968" i="2"/>
  <c r="G965" i="1"/>
  <c r="H965" i="1" s="1"/>
  <c r="D964" i="1"/>
  <c r="A967" i="1"/>
  <c r="C967" i="1" s="1"/>
  <c r="B966" i="1"/>
  <c r="F966" i="1"/>
  <c r="E966" i="1"/>
  <c r="G968" i="2" l="1"/>
  <c r="H968" i="2"/>
  <c r="D968" i="2" s="1"/>
  <c r="F969" i="2"/>
  <c r="A970" i="2"/>
  <c r="E969" i="2"/>
  <c r="C969" i="2"/>
  <c r="B969" i="2"/>
  <c r="G966" i="1"/>
  <c r="H966" i="1" s="1"/>
  <c r="D965" i="1"/>
  <c r="A968" i="1"/>
  <c r="C968" i="1" s="1"/>
  <c r="B967" i="1"/>
  <c r="F967" i="1"/>
  <c r="E967" i="1"/>
  <c r="G969" i="2" l="1"/>
  <c r="H969" i="2" s="1"/>
  <c r="D969" i="2" s="1"/>
  <c r="F970" i="2"/>
  <c r="A971" i="2"/>
  <c r="E970" i="2"/>
  <c r="G970" i="2" s="1"/>
  <c r="C970" i="2"/>
  <c r="B970" i="2"/>
  <c r="G967" i="1"/>
  <c r="H967" i="1" s="1"/>
  <c r="D966" i="1"/>
  <c r="A969" i="1"/>
  <c r="C969" i="1" s="1"/>
  <c r="B968" i="1"/>
  <c r="F968" i="1"/>
  <c r="E968" i="1"/>
  <c r="H970" i="2" l="1"/>
  <c r="D970" i="2" s="1"/>
  <c r="F971" i="2"/>
  <c r="A972" i="2"/>
  <c r="E971" i="2"/>
  <c r="G971" i="2" s="1"/>
  <c r="C971" i="2"/>
  <c r="B971" i="2"/>
  <c r="G968" i="1"/>
  <c r="H968" i="1" s="1"/>
  <c r="D967" i="1"/>
  <c r="A970" i="1"/>
  <c r="C970" i="1" s="1"/>
  <c r="B969" i="1"/>
  <c r="F969" i="1"/>
  <c r="E969" i="1"/>
  <c r="H971" i="2" l="1"/>
  <c r="D971" i="2" s="1"/>
  <c r="F972" i="2"/>
  <c r="A973" i="2"/>
  <c r="E972" i="2"/>
  <c r="G972" i="2" s="1"/>
  <c r="C972" i="2"/>
  <c r="B972" i="2"/>
  <c r="G969" i="1"/>
  <c r="H969" i="1" s="1"/>
  <c r="D968" i="1"/>
  <c r="A971" i="1"/>
  <c r="C971" i="1" s="1"/>
  <c r="B970" i="1"/>
  <c r="F970" i="1"/>
  <c r="E970" i="1"/>
  <c r="H972" i="2" l="1"/>
  <c r="D972" i="2" s="1"/>
  <c r="F973" i="2"/>
  <c r="A974" i="2"/>
  <c r="E973" i="2"/>
  <c r="G973" i="2" s="1"/>
  <c r="C973" i="2"/>
  <c r="B973" i="2"/>
  <c r="G970" i="1"/>
  <c r="H970" i="1" s="1"/>
  <c r="D969" i="1"/>
  <c r="A972" i="1"/>
  <c r="C972" i="1" s="1"/>
  <c r="B971" i="1"/>
  <c r="F971" i="1"/>
  <c r="E971" i="1"/>
  <c r="H973" i="2" l="1"/>
  <c r="D973" i="2" s="1"/>
  <c r="F974" i="2"/>
  <c r="A975" i="2"/>
  <c r="E974" i="2"/>
  <c r="G974" i="2" s="1"/>
  <c r="C974" i="2"/>
  <c r="B974" i="2"/>
  <c r="G971" i="1"/>
  <c r="H971" i="1" s="1"/>
  <c r="D970" i="1"/>
  <c r="A973" i="1"/>
  <c r="C973" i="1" s="1"/>
  <c r="B972" i="1"/>
  <c r="F972" i="1"/>
  <c r="E972" i="1"/>
  <c r="H974" i="2" l="1"/>
  <c r="D974" i="2" s="1"/>
  <c r="F975" i="2"/>
  <c r="A976" i="2"/>
  <c r="E975" i="2"/>
  <c r="G975" i="2" s="1"/>
  <c r="C975" i="2"/>
  <c r="B975" i="2"/>
  <c r="G972" i="1"/>
  <c r="H972" i="1" s="1"/>
  <c r="D971" i="1"/>
  <c r="A974" i="1"/>
  <c r="C974" i="1" s="1"/>
  <c r="B973" i="1"/>
  <c r="F973" i="1"/>
  <c r="E973" i="1"/>
  <c r="H975" i="2" l="1"/>
  <c r="D975" i="2" s="1"/>
  <c r="F976" i="2"/>
  <c r="A977" i="2"/>
  <c r="E976" i="2"/>
  <c r="G976" i="2" s="1"/>
  <c r="C976" i="2"/>
  <c r="B976" i="2"/>
  <c r="G973" i="1"/>
  <c r="H973" i="1" s="1"/>
  <c r="D972" i="1"/>
  <c r="A975" i="1"/>
  <c r="C975" i="1" s="1"/>
  <c r="B974" i="1"/>
  <c r="F974" i="1"/>
  <c r="E974" i="1"/>
  <c r="H976" i="2" l="1"/>
  <c r="D976" i="2" s="1"/>
  <c r="F977" i="2"/>
  <c r="A978" i="2"/>
  <c r="E977" i="2"/>
  <c r="C977" i="2"/>
  <c r="B977" i="2"/>
  <c r="G974" i="1"/>
  <c r="H974" i="1" s="1"/>
  <c r="D973" i="1"/>
  <c r="A976" i="1"/>
  <c r="C976" i="1" s="1"/>
  <c r="B975" i="1"/>
  <c r="F975" i="1"/>
  <c r="E975" i="1"/>
  <c r="G977" i="2" l="1"/>
  <c r="H977" i="2" s="1"/>
  <c r="D977" i="2" s="1"/>
  <c r="F978" i="2"/>
  <c r="A979" i="2"/>
  <c r="E978" i="2"/>
  <c r="G978" i="2" s="1"/>
  <c r="C978" i="2"/>
  <c r="B978" i="2"/>
  <c r="G975" i="1"/>
  <c r="H975" i="1" s="1"/>
  <c r="D974" i="1"/>
  <c r="A977" i="1"/>
  <c r="C977" i="1" s="1"/>
  <c r="B976" i="1"/>
  <c r="F976" i="1"/>
  <c r="E976" i="1"/>
  <c r="H978" i="2" l="1"/>
  <c r="D978" i="2" s="1"/>
  <c r="F979" i="2"/>
  <c r="A980" i="2"/>
  <c r="E979" i="2"/>
  <c r="G979" i="2" s="1"/>
  <c r="C979" i="2"/>
  <c r="B979" i="2"/>
  <c r="G976" i="1"/>
  <c r="H976" i="1" s="1"/>
  <c r="D975" i="1"/>
  <c r="A978" i="1"/>
  <c r="C978" i="1" s="1"/>
  <c r="B977" i="1"/>
  <c r="F977" i="1"/>
  <c r="E977" i="1"/>
  <c r="H979" i="2" l="1"/>
  <c r="D979" i="2" s="1"/>
  <c r="F980" i="2"/>
  <c r="A981" i="2"/>
  <c r="E980" i="2"/>
  <c r="G980" i="2" s="1"/>
  <c r="C980" i="2"/>
  <c r="B980" i="2"/>
  <c r="G977" i="1"/>
  <c r="H977" i="1" s="1"/>
  <c r="D976" i="1"/>
  <c r="A979" i="1"/>
  <c r="C979" i="1" s="1"/>
  <c r="B978" i="1"/>
  <c r="F978" i="1"/>
  <c r="E978" i="1"/>
  <c r="H980" i="2" l="1"/>
  <c r="D980" i="2" s="1"/>
  <c r="F981" i="2"/>
  <c r="A982" i="2"/>
  <c r="E981" i="2"/>
  <c r="G981" i="2" s="1"/>
  <c r="C981" i="2"/>
  <c r="B981" i="2"/>
  <c r="G978" i="1"/>
  <c r="H978" i="1" s="1"/>
  <c r="D977" i="1"/>
  <c r="A980" i="1"/>
  <c r="C980" i="1" s="1"/>
  <c r="B979" i="1"/>
  <c r="F979" i="1"/>
  <c r="E979" i="1"/>
  <c r="H981" i="2" l="1"/>
  <c r="D981" i="2" s="1"/>
  <c r="F982" i="2"/>
  <c r="A983" i="2"/>
  <c r="E982" i="2"/>
  <c r="G982" i="2" s="1"/>
  <c r="C982" i="2"/>
  <c r="B982" i="2"/>
  <c r="G979" i="1"/>
  <c r="H979" i="1" s="1"/>
  <c r="D978" i="1"/>
  <c r="A981" i="1"/>
  <c r="C981" i="1" s="1"/>
  <c r="B980" i="1"/>
  <c r="F980" i="1"/>
  <c r="E980" i="1"/>
  <c r="H982" i="2" l="1"/>
  <c r="D982" i="2" s="1"/>
  <c r="F983" i="2"/>
  <c r="A984" i="2"/>
  <c r="E983" i="2"/>
  <c r="C983" i="2"/>
  <c r="B983" i="2"/>
  <c r="G980" i="1"/>
  <c r="H980" i="1" s="1"/>
  <c r="D979" i="1"/>
  <c r="A982" i="1"/>
  <c r="C982" i="1" s="1"/>
  <c r="B981" i="1"/>
  <c r="F981" i="1"/>
  <c r="E981" i="1"/>
  <c r="G983" i="2" l="1"/>
  <c r="H983" i="2"/>
  <c r="D983" i="2" s="1"/>
  <c r="F984" i="2"/>
  <c r="A985" i="2"/>
  <c r="E984" i="2"/>
  <c r="C984" i="2"/>
  <c r="B984" i="2"/>
  <c r="G981" i="1"/>
  <c r="H981" i="1" s="1"/>
  <c r="D980" i="1"/>
  <c r="A983" i="1"/>
  <c r="C983" i="1" s="1"/>
  <c r="B982" i="1"/>
  <c r="F982" i="1"/>
  <c r="E982" i="1"/>
  <c r="G984" i="2" l="1"/>
  <c r="H984" i="2"/>
  <c r="D984" i="2" s="1"/>
  <c r="F985" i="2"/>
  <c r="A986" i="2"/>
  <c r="E985" i="2"/>
  <c r="C985" i="2"/>
  <c r="B985" i="2"/>
  <c r="G982" i="1"/>
  <c r="H982" i="1" s="1"/>
  <c r="D981" i="1"/>
  <c r="A984" i="1"/>
  <c r="C984" i="1" s="1"/>
  <c r="B983" i="1"/>
  <c r="F983" i="1"/>
  <c r="E983" i="1"/>
  <c r="G985" i="2" l="1"/>
  <c r="H985" i="2"/>
  <c r="D985" i="2" s="1"/>
  <c r="F986" i="2"/>
  <c r="A987" i="2"/>
  <c r="E986" i="2"/>
  <c r="C986" i="2"/>
  <c r="B986" i="2"/>
  <c r="G983" i="1"/>
  <c r="H983" i="1" s="1"/>
  <c r="D982" i="1"/>
  <c r="A985" i="1"/>
  <c r="C985" i="1" s="1"/>
  <c r="B984" i="1"/>
  <c r="F984" i="1"/>
  <c r="E984" i="1"/>
  <c r="G986" i="2" l="1"/>
  <c r="H986" i="2"/>
  <c r="D986" i="2" s="1"/>
  <c r="F987" i="2"/>
  <c r="A988" i="2"/>
  <c r="E987" i="2"/>
  <c r="C987" i="2"/>
  <c r="B987" i="2"/>
  <c r="G984" i="1"/>
  <c r="H984" i="1" s="1"/>
  <c r="D983" i="1"/>
  <c r="A986" i="1"/>
  <c r="C986" i="1" s="1"/>
  <c r="B985" i="1"/>
  <c r="F985" i="1"/>
  <c r="E985" i="1"/>
  <c r="G987" i="2" l="1"/>
  <c r="H987" i="2"/>
  <c r="D987" i="2" s="1"/>
  <c r="F988" i="2"/>
  <c r="A989" i="2"/>
  <c r="E988" i="2"/>
  <c r="C988" i="2"/>
  <c r="B988" i="2"/>
  <c r="G985" i="1"/>
  <c r="H985" i="1" s="1"/>
  <c r="D984" i="1"/>
  <c r="A987" i="1"/>
  <c r="C987" i="1" s="1"/>
  <c r="B986" i="1"/>
  <c r="F986" i="1"/>
  <c r="E986" i="1"/>
  <c r="G988" i="2" l="1"/>
  <c r="H988" i="2"/>
  <c r="D988" i="2" s="1"/>
  <c r="F989" i="2"/>
  <c r="A990" i="2"/>
  <c r="E989" i="2"/>
  <c r="C989" i="2"/>
  <c r="B989" i="2"/>
  <c r="D985" i="1"/>
  <c r="G986" i="1"/>
  <c r="H986" i="1" s="1"/>
  <c r="A988" i="1"/>
  <c r="C988" i="1" s="1"/>
  <c r="B987" i="1"/>
  <c r="F987" i="1"/>
  <c r="E987" i="1"/>
  <c r="G989" i="2" l="1"/>
  <c r="H989" i="2"/>
  <c r="D989" i="2" s="1"/>
  <c r="F990" i="2"/>
  <c r="A991" i="2"/>
  <c r="E990" i="2"/>
  <c r="C990" i="2"/>
  <c r="B990" i="2"/>
  <c r="G987" i="1"/>
  <c r="H987" i="1" s="1"/>
  <c r="D986" i="1"/>
  <c r="A989" i="1"/>
  <c r="C989" i="1" s="1"/>
  <c r="B988" i="1"/>
  <c r="F988" i="1"/>
  <c r="E988" i="1"/>
  <c r="G990" i="2" l="1"/>
  <c r="H990" i="2"/>
  <c r="D990" i="2" s="1"/>
  <c r="F991" i="2"/>
  <c r="A992" i="2"/>
  <c r="E991" i="2"/>
  <c r="C991" i="2"/>
  <c r="B991" i="2"/>
  <c r="G988" i="1"/>
  <c r="H988" i="1" s="1"/>
  <c r="D987" i="1"/>
  <c r="A990" i="1"/>
  <c r="C990" i="1" s="1"/>
  <c r="B989" i="1"/>
  <c r="F989" i="1"/>
  <c r="E989" i="1"/>
  <c r="G991" i="2" l="1"/>
  <c r="H991" i="2"/>
  <c r="D991" i="2" s="1"/>
  <c r="F992" i="2"/>
  <c r="A993" i="2"/>
  <c r="E992" i="2"/>
  <c r="C992" i="2"/>
  <c r="B992" i="2"/>
  <c r="G989" i="1"/>
  <c r="H989" i="1" s="1"/>
  <c r="D988" i="1"/>
  <c r="A991" i="1"/>
  <c r="C991" i="1" s="1"/>
  <c r="B990" i="1"/>
  <c r="F990" i="1"/>
  <c r="E990" i="1"/>
  <c r="G992" i="2" l="1"/>
  <c r="H992" i="2"/>
  <c r="D992" i="2" s="1"/>
  <c r="F993" i="2"/>
  <c r="A994" i="2"/>
  <c r="E993" i="2"/>
  <c r="C993" i="2"/>
  <c r="B993" i="2"/>
  <c r="G990" i="1"/>
  <c r="H990" i="1" s="1"/>
  <c r="D989" i="1"/>
  <c r="A992" i="1"/>
  <c r="C992" i="1" s="1"/>
  <c r="B991" i="1"/>
  <c r="F991" i="1"/>
  <c r="E991" i="1"/>
  <c r="G993" i="2" l="1"/>
  <c r="H993" i="2"/>
  <c r="D993" i="2" s="1"/>
  <c r="F994" i="2"/>
  <c r="A995" i="2"/>
  <c r="E994" i="2"/>
  <c r="C994" i="2"/>
  <c r="B994" i="2"/>
  <c r="G991" i="1"/>
  <c r="H991" i="1" s="1"/>
  <c r="D990" i="1"/>
  <c r="A993" i="1"/>
  <c r="C993" i="1" s="1"/>
  <c r="B992" i="1"/>
  <c r="F992" i="1"/>
  <c r="E992" i="1"/>
  <c r="G994" i="2" l="1"/>
  <c r="H994" i="2"/>
  <c r="D994" i="2" s="1"/>
  <c r="F995" i="2"/>
  <c r="A996" i="2"/>
  <c r="E995" i="2"/>
  <c r="C995" i="2"/>
  <c r="B995" i="2"/>
  <c r="G992" i="1"/>
  <c r="H992" i="1" s="1"/>
  <c r="D991" i="1"/>
  <c r="A994" i="1"/>
  <c r="C994" i="1" s="1"/>
  <c r="B993" i="1"/>
  <c r="F993" i="1"/>
  <c r="E993" i="1"/>
  <c r="G995" i="2" l="1"/>
  <c r="H995" i="2" s="1"/>
  <c r="D995" i="2" s="1"/>
  <c r="F996" i="2"/>
  <c r="A997" i="2"/>
  <c r="E996" i="2"/>
  <c r="C996" i="2"/>
  <c r="B996" i="2"/>
  <c r="G993" i="1"/>
  <c r="H993" i="1" s="1"/>
  <c r="D992" i="1"/>
  <c r="A995" i="1"/>
  <c r="C995" i="1" s="1"/>
  <c r="B994" i="1"/>
  <c r="F994" i="1"/>
  <c r="E994" i="1"/>
  <c r="G996" i="2" l="1"/>
  <c r="H996" i="2" s="1"/>
  <c r="D996" i="2" s="1"/>
  <c r="F997" i="2"/>
  <c r="A998" i="2"/>
  <c r="E997" i="2"/>
  <c r="C997" i="2"/>
  <c r="B997" i="2"/>
  <c r="G994" i="1"/>
  <c r="H994" i="1" s="1"/>
  <c r="D993" i="1"/>
  <c r="A996" i="1"/>
  <c r="C996" i="1" s="1"/>
  <c r="B995" i="1"/>
  <c r="F995" i="1"/>
  <c r="E995" i="1"/>
  <c r="G997" i="2" l="1"/>
  <c r="H997" i="2" s="1"/>
  <c r="D997" i="2" s="1"/>
  <c r="F998" i="2"/>
  <c r="A999" i="2"/>
  <c r="E998" i="2"/>
  <c r="C998" i="2"/>
  <c r="B998" i="2"/>
  <c r="G995" i="1"/>
  <c r="H995" i="1" s="1"/>
  <c r="D994" i="1"/>
  <c r="A997" i="1"/>
  <c r="C997" i="1" s="1"/>
  <c r="B996" i="1"/>
  <c r="F996" i="1"/>
  <c r="E996" i="1"/>
  <c r="G998" i="2" l="1"/>
  <c r="H998" i="2" s="1"/>
  <c r="D998" i="2" s="1"/>
  <c r="F999" i="2"/>
  <c r="A1000" i="2"/>
  <c r="E999" i="2"/>
  <c r="C999" i="2"/>
  <c r="B999" i="2"/>
  <c r="G996" i="1"/>
  <c r="H996" i="1" s="1"/>
  <c r="D995" i="1"/>
  <c r="A998" i="1"/>
  <c r="C998" i="1" s="1"/>
  <c r="B997" i="1"/>
  <c r="F997" i="1"/>
  <c r="E997" i="1"/>
  <c r="G999" i="2" l="1"/>
  <c r="H999" i="2" s="1"/>
  <c r="D999" i="2" s="1"/>
  <c r="F1000" i="2"/>
  <c r="A1001" i="2"/>
  <c r="E1000" i="2"/>
  <c r="C1000" i="2"/>
  <c r="B1000" i="2"/>
  <c r="G997" i="1"/>
  <c r="H997" i="1" s="1"/>
  <c r="D996" i="1"/>
  <c r="A999" i="1"/>
  <c r="C999" i="1" s="1"/>
  <c r="B998" i="1"/>
  <c r="F998" i="1"/>
  <c r="E998" i="1"/>
  <c r="G1000" i="2" l="1"/>
  <c r="H1000" i="2" s="1"/>
  <c r="D1000" i="2" s="1"/>
  <c r="F1001" i="2"/>
  <c r="A1002" i="2"/>
  <c r="E1001" i="2"/>
  <c r="C1001" i="2"/>
  <c r="B1001" i="2"/>
  <c r="G998" i="1"/>
  <c r="H998" i="1" s="1"/>
  <c r="D997" i="1"/>
  <c r="A1000" i="1"/>
  <c r="C1000" i="1" s="1"/>
  <c r="B999" i="1"/>
  <c r="F999" i="1"/>
  <c r="E999" i="1"/>
  <c r="G1001" i="2" l="1"/>
  <c r="H1001" i="2" s="1"/>
  <c r="D1001" i="2" s="1"/>
  <c r="F1002" i="2"/>
  <c r="A1003" i="2"/>
  <c r="E1002" i="2"/>
  <c r="C1002" i="2"/>
  <c r="B1002" i="2"/>
  <c r="G999" i="1"/>
  <c r="H999" i="1" s="1"/>
  <c r="D998" i="1"/>
  <c r="A1001" i="1"/>
  <c r="C1001" i="1" s="1"/>
  <c r="B1000" i="1"/>
  <c r="F1000" i="1"/>
  <c r="E1000" i="1"/>
  <c r="G1002" i="2" l="1"/>
  <c r="H1002" i="2" s="1"/>
  <c r="D1002" i="2" s="1"/>
  <c r="F1003" i="2"/>
  <c r="A1004" i="2"/>
  <c r="E1003" i="2"/>
  <c r="C1003" i="2"/>
  <c r="B1003" i="2"/>
  <c r="G1000" i="1"/>
  <c r="H1000" i="1" s="1"/>
  <c r="D999" i="1"/>
  <c r="A1002" i="1"/>
  <c r="C1002" i="1" s="1"/>
  <c r="B1001" i="1"/>
  <c r="F1001" i="1"/>
  <c r="E1001" i="1"/>
  <c r="G1003" i="2" l="1"/>
  <c r="H1003" i="2" s="1"/>
  <c r="D1003" i="2" s="1"/>
  <c r="F1004" i="2"/>
  <c r="A1005" i="2"/>
  <c r="E1004" i="2"/>
  <c r="C1004" i="2"/>
  <c r="B1004" i="2"/>
  <c r="G1001" i="1"/>
  <c r="H1001" i="1" s="1"/>
  <c r="D1000" i="1"/>
  <c r="A1003" i="1"/>
  <c r="C1003" i="1" s="1"/>
  <c r="B1002" i="1"/>
  <c r="F1002" i="1"/>
  <c r="E1002" i="1"/>
  <c r="G1004" i="2" l="1"/>
  <c r="H1004" i="2" s="1"/>
  <c r="D1004" i="2" s="1"/>
  <c r="F1005" i="2"/>
  <c r="A1006" i="2"/>
  <c r="E1005" i="2"/>
  <c r="C1005" i="2"/>
  <c r="B1005" i="2"/>
  <c r="G1002" i="1"/>
  <c r="H1002" i="1" s="1"/>
  <c r="D1001" i="1"/>
  <c r="A1004" i="1"/>
  <c r="C1004" i="1" s="1"/>
  <c r="B1003" i="1"/>
  <c r="F1003" i="1"/>
  <c r="E1003" i="1"/>
  <c r="G1005" i="2" l="1"/>
  <c r="H1005" i="2" s="1"/>
  <c r="D1005" i="2" s="1"/>
  <c r="F1006" i="2"/>
  <c r="A1007" i="2"/>
  <c r="E1006" i="2"/>
  <c r="C1006" i="2"/>
  <c r="B1006" i="2"/>
  <c r="G1003" i="1"/>
  <c r="H1003" i="1" s="1"/>
  <c r="D1002" i="1"/>
  <c r="A1005" i="1"/>
  <c r="C1005" i="1" s="1"/>
  <c r="B1004" i="1"/>
  <c r="F1004" i="1"/>
  <c r="E1004" i="1"/>
  <c r="G1006" i="2" l="1"/>
  <c r="H1006" i="2" s="1"/>
  <c r="D1006" i="2" s="1"/>
  <c r="F1007" i="2"/>
  <c r="A1008" i="2"/>
  <c r="E1007" i="2"/>
  <c r="C1007" i="2"/>
  <c r="B1007" i="2"/>
  <c r="G1004" i="1"/>
  <c r="H1004" i="1" s="1"/>
  <c r="D1003" i="1"/>
  <c r="A1006" i="1"/>
  <c r="C1006" i="1" s="1"/>
  <c r="B1005" i="1"/>
  <c r="F1005" i="1"/>
  <c r="E1005" i="1"/>
  <c r="G1007" i="2" l="1"/>
  <c r="H1007" i="2" s="1"/>
  <c r="D1007" i="2" s="1"/>
  <c r="F1008" i="2"/>
  <c r="A1009" i="2"/>
  <c r="E1008" i="2"/>
  <c r="C1008" i="2"/>
  <c r="B1008" i="2"/>
  <c r="G1005" i="1"/>
  <c r="H1005" i="1" s="1"/>
  <c r="D1004" i="1"/>
  <c r="A1007" i="1"/>
  <c r="C1007" i="1" s="1"/>
  <c r="B1006" i="1"/>
  <c r="F1006" i="1"/>
  <c r="E1006" i="1"/>
  <c r="G1008" i="2" l="1"/>
  <c r="H1008" i="2" s="1"/>
  <c r="D1008" i="2" s="1"/>
  <c r="F1009" i="2"/>
  <c r="A1010" i="2"/>
  <c r="E1009" i="2"/>
  <c r="C1009" i="2"/>
  <c r="B1009" i="2"/>
  <c r="G1006" i="1"/>
  <c r="H1006" i="1" s="1"/>
  <c r="D1005" i="1"/>
  <c r="A1008" i="1"/>
  <c r="C1008" i="1" s="1"/>
  <c r="B1007" i="1"/>
  <c r="F1007" i="1"/>
  <c r="E1007" i="1"/>
  <c r="G1009" i="2" l="1"/>
  <c r="H1009" i="2" s="1"/>
  <c r="D1009" i="2" s="1"/>
  <c r="F1010" i="2"/>
  <c r="A1011" i="2"/>
  <c r="E1010" i="2"/>
  <c r="C1010" i="2"/>
  <c r="B1010" i="2"/>
  <c r="G1007" i="1"/>
  <c r="H1007" i="1" s="1"/>
  <c r="D1006" i="1"/>
  <c r="A1009" i="1"/>
  <c r="C1009" i="1" s="1"/>
  <c r="B1008" i="1"/>
  <c r="F1008" i="1"/>
  <c r="E1008" i="1"/>
  <c r="G1010" i="2" l="1"/>
  <c r="H1010" i="2" s="1"/>
  <c r="D1010" i="2" s="1"/>
  <c r="F1011" i="2"/>
  <c r="A1012" i="2"/>
  <c r="E1011" i="2"/>
  <c r="C1011" i="2"/>
  <c r="B1011" i="2"/>
  <c r="G1008" i="1"/>
  <c r="H1008" i="1" s="1"/>
  <c r="D1007" i="1"/>
  <c r="A1010" i="1"/>
  <c r="C1010" i="1" s="1"/>
  <c r="B1009" i="1"/>
  <c r="F1009" i="1"/>
  <c r="E1009" i="1"/>
  <c r="G1011" i="2" l="1"/>
  <c r="H1011" i="2" s="1"/>
  <c r="D1011" i="2" s="1"/>
  <c r="F1012" i="2"/>
  <c r="A1013" i="2"/>
  <c r="E1012" i="2"/>
  <c r="C1012" i="2"/>
  <c r="B1012" i="2"/>
  <c r="G1009" i="1"/>
  <c r="H1009" i="1" s="1"/>
  <c r="D1008" i="1"/>
  <c r="A1011" i="1"/>
  <c r="C1011" i="1" s="1"/>
  <c r="B1010" i="1"/>
  <c r="F1010" i="1"/>
  <c r="E1010" i="1"/>
  <c r="G1012" i="2" l="1"/>
  <c r="H1012" i="2" s="1"/>
  <c r="D1012" i="2" s="1"/>
  <c r="F1013" i="2"/>
  <c r="A1014" i="2"/>
  <c r="E1013" i="2"/>
  <c r="C1013" i="2"/>
  <c r="B1013" i="2"/>
  <c r="G1010" i="1"/>
  <c r="H1010" i="1" s="1"/>
  <c r="D1009" i="1"/>
  <c r="A1012" i="1"/>
  <c r="C1012" i="1" s="1"/>
  <c r="B1011" i="1"/>
  <c r="F1011" i="1"/>
  <c r="E1011" i="1"/>
  <c r="G1013" i="2" l="1"/>
  <c r="H1013" i="2" s="1"/>
  <c r="D1013" i="2" s="1"/>
  <c r="F1014" i="2"/>
  <c r="A1015" i="2"/>
  <c r="E1014" i="2"/>
  <c r="C1014" i="2"/>
  <c r="B1014" i="2"/>
  <c r="G1011" i="1"/>
  <c r="H1011" i="1" s="1"/>
  <c r="D1010" i="1"/>
  <c r="A1013" i="1"/>
  <c r="C1013" i="1" s="1"/>
  <c r="B1012" i="1"/>
  <c r="F1012" i="1"/>
  <c r="E1012" i="1"/>
  <c r="G1014" i="2" l="1"/>
  <c r="H1014" i="2" s="1"/>
  <c r="D1014" i="2" s="1"/>
  <c r="F1015" i="2"/>
  <c r="A1016" i="2"/>
  <c r="E1015" i="2"/>
  <c r="C1015" i="2"/>
  <c r="B1015" i="2"/>
  <c r="G1012" i="1"/>
  <c r="H1012" i="1" s="1"/>
  <c r="D1011" i="1"/>
  <c r="A1014" i="1"/>
  <c r="C1014" i="1" s="1"/>
  <c r="B1013" i="1"/>
  <c r="F1013" i="1"/>
  <c r="E1013" i="1"/>
  <c r="G1015" i="2" l="1"/>
  <c r="H1015" i="2" s="1"/>
  <c r="D1015" i="2" s="1"/>
  <c r="F1016" i="2"/>
  <c r="A1017" i="2"/>
  <c r="E1016" i="2"/>
  <c r="C1016" i="2"/>
  <c r="B1016" i="2"/>
  <c r="G1013" i="1"/>
  <c r="H1013" i="1" s="1"/>
  <c r="D1012" i="1"/>
  <c r="A1015" i="1"/>
  <c r="C1015" i="1" s="1"/>
  <c r="B1014" i="1"/>
  <c r="F1014" i="1"/>
  <c r="E1014" i="1"/>
  <c r="G1016" i="2" l="1"/>
  <c r="H1016" i="2" s="1"/>
  <c r="D1016" i="2" s="1"/>
  <c r="F1017" i="2"/>
  <c r="A1018" i="2"/>
  <c r="E1017" i="2"/>
  <c r="C1017" i="2"/>
  <c r="B1017" i="2"/>
  <c r="G1014" i="1"/>
  <c r="H1014" i="1" s="1"/>
  <c r="D1013" i="1"/>
  <c r="A1016" i="1"/>
  <c r="C1016" i="1" s="1"/>
  <c r="B1015" i="1"/>
  <c r="F1015" i="1"/>
  <c r="E1015" i="1"/>
  <c r="G1017" i="2" l="1"/>
  <c r="H1017" i="2" s="1"/>
  <c r="D1017" i="2" s="1"/>
  <c r="F1018" i="2"/>
  <c r="A1019" i="2"/>
  <c r="E1018" i="2"/>
  <c r="C1018" i="2"/>
  <c r="B1018" i="2"/>
  <c r="G1015" i="1"/>
  <c r="H1015" i="1" s="1"/>
  <c r="D1014" i="1"/>
  <c r="A1017" i="1"/>
  <c r="C1017" i="1" s="1"/>
  <c r="B1016" i="1"/>
  <c r="F1016" i="1"/>
  <c r="E1016" i="1"/>
  <c r="G1018" i="2" l="1"/>
  <c r="H1018" i="2" s="1"/>
  <c r="D1018" i="2" s="1"/>
  <c r="F1019" i="2"/>
  <c r="A1020" i="2"/>
  <c r="E1019" i="2"/>
  <c r="C1019" i="2"/>
  <c r="B1019" i="2"/>
  <c r="G1016" i="1"/>
  <c r="H1016" i="1" s="1"/>
  <c r="D1015" i="1"/>
  <c r="A1018" i="1"/>
  <c r="C1018" i="1" s="1"/>
  <c r="B1017" i="1"/>
  <c r="F1017" i="1"/>
  <c r="E1017" i="1"/>
  <c r="G1019" i="2" l="1"/>
  <c r="H1019" i="2" s="1"/>
  <c r="D1019" i="2" s="1"/>
  <c r="F1020" i="2"/>
  <c r="A1021" i="2"/>
  <c r="E1020" i="2"/>
  <c r="C1020" i="2"/>
  <c r="B1020" i="2"/>
  <c r="G1017" i="1"/>
  <c r="H1017" i="1" s="1"/>
  <c r="D1016" i="1"/>
  <c r="A1019" i="1"/>
  <c r="C1019" i="1" s="1"/>
  <c r="B1018" i="1"/>
  <c r="F1018" i="1"/>
  <c r="E1018" i="1"/>
  <c r="G1020" i="2" l="1"/>
  <c r="H1020" i="2" s="1"/>
  <c r="D1020" i="2" s="1"/>
  <c r="F1021" i="2"/>
  <c r="A1022" i="2"/>
  <c r="E1021" i="2"/>
  <c r="C1021" i="2"/>
  <c r="B1021" i="2"/>
  <c r="G1018" i="1"/>
  <c r="H1018" i="1" s="1"/>
  <c r="D1017" i="1"/>
  <c r="A1020" i="1"/>
  <c r="C1020" i="1" s="1"/>
  <c r="B1019" i="1"/>
  <c r="F1019" i="1"/>
  <c r="E1019" i="1"/>
  <c r="G1021" i="2" l="1"/>
  <c r="H1021" i="2" s="1"/>
  <c r="D1021" i="2" s="1"/>
  <c r="F1022" i="2"/>
  <c r="A1023" i="2"/>
  <c r="E1022" i="2"/>
  <c r="C1022" i="2"/>
  <c r="B1022" i="2"/>
  <c r="G1019" i="1"/>
  <c r="H1019" i="1" s="1"/>
  <c r="D1018" i="1"/>
  <c r="A1021" i="1"/>
  <c r="C1021" i="1" s="1"/>
  <c r="B1020" i="1"/>
  <c r="F1020" i="1"/>
  <c r="E1020" i="1"/>
  <c r="G1022" i="2" l="1"/>
  <c r="H1022" i="2" s="1"/>
  <c r="D1022" i="2" s="1"/>
  <c r="F1023" i="2"/>
  <c r="A1024" i="2"/>
  <c r="E1023" i="2"/>
  <c r="C1023" i="2"/>
  <c r="B1023" i="2"/>
  <c r="D1019" i="1"/>
  <c r="G1020" i="1"/>
  <c r="H1020" i="1" s="1"/>
  <c r="A1022" i="1"/>
  <c r="C1022" i="1" s="1"/>
  <c r="B1021" i="1"/>
  <c r="F1021" i="1"/>
  <c r="E1021" i="1"/>
  <c r="G1023" i="2" l="1"/>
  <c r="H1023" i="2" s="1"/>
  <c r="D1023" i="2" s="1"/>
  <c r="F1024" i="2"/>
  <c r="A1025" i="2"/>
  <c r="E1024" i="2"/>
  <c r="C1024" i="2"/>
  <c r="B1024" i="2"/>
  <c r="G1021" i="1"/>
  <c r="H1021" i="1" s="1"/>
  <c r="D1020" i="1"/>
  <c r="A1023" i="1"/>
  <c r="C1023" i="1" s="1"/>
  <c r="B1022" i="1"/>
  <c r="F1022" i="1"/>
  <c r="E1022" i="1"/>
  <c r="G1024" i="2" l="1"/>
  <c r="H1024" i="2" s="1"/>
  <c r="D1024" i="2" s="1"/>
  <c r="F1025" i="2"/>
  <c r="A1026" i="2"/>
  <c r="E1025" i="2"/>
  <c r="C1025" i="2"/>
  <c r="B1025" i="2"/>
  <c r="G1022" i="1"/>
  <c r="H1022" i="1" s="1"/>
  <c r="D1021" i="1"/>
  <c r="A1024" i="1"/>
  <c r="C1024" i="1" s="1"/>
  <c r="B1023" i="1"/>
  <c r="F1023" i="1"/>
  <c r="E1023" i="1"/>
  <c r="G1025" i="2" l="1"/>
  <c r="H1025" i="2" s="1"/>
  <c r="D1025" i="2" s="1"/>
  <c r="F1026" i="2"/>
  <c r="A1027" i="2"/>
  <c r="E1026" i="2"/>
  <c r="C1026" i="2"/>
  <c r="B1026" i="2"/>
  <c r="G1023" i="1"/>
  <c r="H1023" i="1" s="1"/>
  <c r="D1022" i="1"/>
  <c r="A1025" i="1"/>
  <c r="C1025" i="1" s="1"/>
  <c r="B1024" i="1"/>
  <c r="F1024" i="1"/>
  <c r="E1024" i="1"/>
  <c r="G1026" i="2" l="1"/>
  <c r="H1026" i="2" s="1"/>
  <c r="D1026" i="2" s="1"/>
  <c r="F1027" i="2"/>
  <c r="A1028" i="2"/>
  <c r="E1027" i="2"/>
  <c r="C1027" i="2"/>
  <c r="B1027" i="2"/>
  <c r="G1024" i="1"/>
  <c r="H1024" i="1" s="1"/>
  <c r="D1023" i="1"/>
  <c r="A1026" i="1"/>
  <c r="C1026" i="1" s="1"/>
  <c r="B1025" i="1"/>
  <c r="F1025" i="1"/>
  <c r="E1025" i="1"/>
  <c r="G1027" i="2" l="1"/>
  <c r="H1027" i="2" s="1"/>
  <c r="D1027" i="2" s="1"/>
  <c r="F1028" i="2"/>
  <c r="A1029" i="2"/>
  <c r="E1028" i="2"/>
  <c r="C1028" i="2"/>
  <c r="B1028" i="2"/>
  <c r="G1025" i="1"/>
  <c r="H1025" i="1" s="1"/>
  <c r="D1024" i="1"/>
  <c r="A1027" i="1"/>
  <c r="C1027" i="1" s="1"/>
  <c r="B1026" i="1"/>
  <c r="F1026" i="1"/>
  <c r="E1026" i="1"/>
  <c r="G1028" i="2" l="1"/>
  <c r="H1028" i="2" s="1"/>
  <c r="D1028" i="2" s="1"/>
  <c r="F1029" i="2"/>
  <c r="A1030" i="2"/>
  <c r="E1029" i="2"/>
  <c r="C1029" i="2"/>
  <c r="B1029" i="2"/>
  <c r="G1026" i="1"/>
  <c r="H1026" i="1" s="1"/>
  <c r="D1025" i="1"/>
  <c r="A1028" i="1"/>
  <c r="C1028" i="1" s="1"/>
  <c r="B1027" i="1"/>
  <c r="F1027" i="1"/>
  <c r="E1027" i="1"/>
  <c r="G1029" i="2" l="1"/>
  <c r="H1029" i="2" s="1"/>
  <c r="D1029" i="2" s="1"/>
  <c r="F1030" i="2"/>
  <c r="A1031" i="2"/>
  <c r="E1030" i="2"/>
  <c r="C1030" i="2"/>
  <c r="B1030" i="2"/>
  <c r="G1027" i="1"/>
  <c r="H1027" i="1" s="1"/>
  <c r="D1026" i="1"/>
  <c r="A1029" i="1"/>
  <c r="C1029" i="1" s="1"/>
  <c r="B1028" i="1"/>
  <c r="F1028" i="1"/>
  <c r="E1028" i="1"/>
  <c r="G1030" i="2" l="1"/>
  <c r="H1030" i="2" s="1"/>
  <c r="D1030" i="2" s="1"/>
  <c r="F1031" i="2"/>
  <c r="A1032" i="2"/>
  <c r="E1031" i="2"/>
  <c r="C1031" i="2"/>
  <c r="B1031" i="2"/>
  <c r="G1028" i="1"/>
  <c r="H1028" i="1" s="1"/>
  <c r="D1027" i="1"/>
  <c r="A1030" i="1"/>
  <c r="C1030" i="1" s="1"/>
  <c r="B1029" i="1"/>
  <c r="F1029" i="1"/>
  <c r="E1029" i="1"/>
  <c r="G1031" i="2" l="1"/>
  <c r="H1031" i="2" s="1"/>
  <c r="D1031" i="2" s="1"/>
  <c r="F1032" i="2"/>
  <c r="A1033" i="2"/>
  <c r="E1032" i="2"/>
  <c r="C1032" i="2"/>
  <c r="B1032" i="2"/>
  <c r="G1029" i="1"/>
  <c r="H1029" i="1" s="1"/>
  <c r="D1028" i="1"/>
  <c r="A1031" i="1"/>
  <c r="C1031" i="1" s="1"/>
  <c r="B1030" i="1"/>
  <c r="F1030" i="1"/>
  <c r="E1030" i="1"/>
  <c r="G1032" i="2" l="1"/>
  <c r="H1032" i="2" s="1"/>
  <c r="D1032" i="2" s="1"/>
  <c r="F1033" i="2"/>
  <c r="A1034" i="2"/>
  <c r="E1033" i="2"/>
  <c r="C1033" i="2"/>
  <c r="B1033" i="2"/>
  <c r="G1030" i="1"/>
  <c r="H1030" i="1" s="1"/>
  <c r="D1029" i="1"/>
  <c r="A1032" i="1"/>
  <c r="C1032" i="1" s="1"/>
  <c r="B1031" i="1"/>
  <c r="F1031" i="1"/>
  <c r="E1031" i="1"/>
  <c r="G1033" i="2" l="1"/>
  <c r="H1033" i="2" s="1"/>
  <c r="D1033" i="2" s="1"/>
  <c r="F1034" i="2"/>
  <c r="A1035" i="2"/>
  <c r="E1034" i="2"/>
  <c r="C1034" i="2"/>
  <c r="B1034" i="2"/>
  <c r="G1031" i="1"/>
  <c r="H1031" i="1" s="1"/>
  <c r="D1030" i="1"/>
  <c r="A1033" i="1"/>
  <c r="C1033" i="1" s="1"/>
  <c r="B1032" i="1"/>
  <c r="F1032" i="1"/>
  <c r="E1032" i="1"/>
  <c r="G1034" i="2" l="1"/>
  <c r="H1034" i="2" s="1"/>
  <c r="D1034" i="2" s="1"/>
  <c r="F1035" i="2"/>
  <c r="A1036" i="2"/>
  <c r="E1035" i="2"/>
  <c r="C1035" i="2"/>
  <c r="B1035" i="2"/>
  <c r="G1032" i="1"/>
  <c r="H1032" i="1" s="1"/>
  <c r="D1031" i="1"/>
  <c r="A1034" i="1"/>
  <c r="C1034" i="1" s="1"/>
  <c r="B1033" i="1"/>
  <c r="F1033" i="1"/>
  <c r="E1033" i="1"/>
  <c r="G1035" i="2" l="1"/>
  <c r="H1035" i="2" s="1"/>
  <c r="D1035" i="2" s="1"/>
  <c r="F1036" i="2"/>
  <c r="A1037" i="2"/>
  <c r="E1036" i="2"/>
  <c r="C1036" i="2"/>
  <c r="B1036" i="2"/>
  <c r="G1033" i="1"/>
  <c r="H1033" i="1" s="1"/>
  <c r="D1032" i="1"/>
  <c r="A1035" i="1"/>
  <c r="C1035" i="1" s="1"/>
  <c r="B1034" i="1"/>
  <c r="F1034" i="1"/>
  <c r="E1034" i="1"/>
  <c r="G1036" i="2" l="1"/>
  <c r="H1036" i="2" s="1"/>
  <c r="D1036" i="2" s="1"/>
  <c r="F1037" i="2"/>
  <c r="A1038" i="2"/>
  <c r="E1037" i="2"/>
  <c r="C1037" i="2"/>
  <c r="B1037" i="2"/>
  <c r="G1034" i="1"/>
  <c r="H1034" i="1" s="1"/>
  <c r="D1033" i="1"/>
  <c r="A1036" i="1"/>
  <c r="C1036" i="1" s="1"/>
  <c r="B1035" i="1"/>
  <c r="F1035" i="1"/>
  <c r="E1035" i="1"/>
  <c r="G1037" i="2" l="1"/>
  <c r="H1037" i="2" s="1"/>
  <c r="D1037" i="2" s="1"/>
  <c r="F1038" i="2"/>
  <c r="A1039" i="2"/>
  <c r="E1038" i="2"/>
  <c r="C1038" i="2"/>
  <c r="B1038" i="2"/>
  <c r="G1035" i="1"/>
  <c r="H1035" i="1" s="1"/>
  <c r="D1034" i="1"/>
  <c r="A1037" i="1"/>
  <c r="C1037" i="1" s="1"/>
  <c r="B1036" i="1"/>
  <c r="F1036" i="1"/>
  <c r="E1036" i="1"/>
  <c r="G1038" i="2" l="1"/>
  <c r="H1038" i="2" s="1"/>
  <c r="D1038" i="2" s="1"/>
  <c r="F1039" i="2"/>
  <c r="A1040" i="2"/>
  <c r="E1039" i="2"/>
  <c r="C1039" i="2"/>
  <c r="B1039" i="2"/>
  <c r="G1036" i="1"/>
  <c r="H1036" i="1" s="1"/>
  <c r="D1035" i="1"/>
  <c r="A1038" i="1"/>
  <c r="C1038" i="1" s="1"/>
  <c r="B1037" i="1"/>
  <c r="F1037" i="1"/>
  <c r="E1037" i="1"/>
  <c r="G1039" i="2" l="1"/>
  <c r="H1039" i="2" s="1"/>
  <c r="D1039" i="2" s="1"/>
  <c r="F1040" i="2"/>
  <c r="A1041" i="2"/>
  <c r="E1040" i="2"/>
  <c r="C1040" i="2"/>
  <c r="B1040" i="2"/>
  <c r="G1037" i="1"/>
  <c r="H1037" i="1" s="1"/>
  <c r="D1036" i="1"/>
  <c r="A1039" i="1"/>
  <c r="C1039" i="1" s="1"/>
  <c r="B1038" i="1"/>
  <c r="F1038" i="1"/>
  <c r="E1038" i="1"/>
  <c r="G1040" i="2" l="1"/>
  <c r="H1040" i="2" s="1"/>
  <c r="D1040" i="2" s="1"/>
  <c r="F1041" i="2"/>
  <c r="A1042" i="2"/>
  <c r="E1041" i="2"/>
  <c r="C1041" i="2"/>
  <c r="B1041" i="2"/>
  <c r="G1038" i="1"/>
  <c r="H1038" i="1" s="1"/>
  <c r="D1037" i="1"/>
  <c r="A1040" i="1"/>
  <c r="C1040" i="1" s="1"/>
  <c r="B1039" i="1"/>
  <c r="F1039" i="1"/>
  <c r="E1039" i="1"/>
  <c r="G1041" i="2" l="1"/>
  <c r="H1041" i="2" s="1"/>
  <c r="D1041" i="2" s="1"/>
  <c r="F1042" i="2"/>
  <c r="A1043" i="2"/>
  <c r="E1042" i="2"/>
  <c r="C1042" i="2"/>
  <c r="B1042" i="2"/>
  <c r="G1039" i="1"/>
  <c r="H1039" i="1" s="1"/>
  <c r="D1038" i="1"/>
  <c r="A1041" i="1"/>
  <c r="C1041" i="1" s="1"/>
  <c r="B1040" i="1"/>
  <c r="F1040" i="1"/>
  <c r="E1040" i="1"/>
  <c r="G1042" i="2" l="1"/>
  <c r="H1042" i="2" s="1"/>
  <c r="D1042" i="2" s="1"/>
  <c r="F1043" i="2"/>
  <c r="A1044" i="2"/>
  <c r="E1043" i="2"/>
  <c r="C1043" i="2"/>
  <c r="B1043" i="2"/>
  <c r="G1040" i="1"/>
  <c r="H1040" i="1" s="1"/>
  <c r="D1039" i="1"/>
  <c r="A1042" i="1"/>
  <c r="C1042" i="1" s="1"/>
  <c r="B1041" i="1"/>
  <c r="F1041" i="1"/>
  <c r="E1041" i="1"/>
  <c r="G1043" i="2" l="1"/>
  <c r="H1043" i="2" s="1"/>
  <c r="D1043" i="2" s="1"/>
  <c r="F1044" i="2"/>
  <c r="A1045" i="2"/>
  <c r="E1044" i="2"/>
  <c r="C1044" i="2"/>
  <c r="B1044" i="2"/>
  <c r="G1041" i="1"/>
  <c r="H1041" i="1" s="1"/>
  <c r="D1040" i="1"/>
  <c r="A1043" i="1"/>
  <c r="C1043" i="1" s="1"/>
  <c r="B1042" i="1"/>
  <c r="F1042" i="1"/>
  <c r="E1042" i="1"/>
  <c r="G1044" i="2" l="1"/>
  <c r="H1044" i="2" s="1"/>
  <c r="D1044" i="2" s="1"/>
  <c r="F1045" i="2"/>
  <c r="A1046" i="2"/>
  <c r="E1045" i="2"/>
  <c r="C1045" i="2"/>
  <c r="B1045" i="2"/>
  <c r="G1042" i="1"/>
  <c r="H1042" i="1" s="1"/>
  <c r="D1041" i="1"/>
  <c r="A1044" i="1"/>
  <c r="C1044" i="1" s="1"/>
  <c r="B1043" i="1"/>
  <c r="F1043" i="1"/>
  <c r="E1043" i="1"/>
  <c r="G1045" i="2" l="1"/>
  <c r="H1045" i="2" s="1"/>
  <c r="D1045" i="2" s="1"/>
  <c r="F1046" i="2"/>
  <c r="A1047" i="2"/>
  <c r="E1046" i="2"/>
  <c r="C1046" i="2"/>
  <c r="B1046" i="2"/>
  <c r="G1043" i="1"/>
  <c r="H1043" i="1" s="1"/>
  <c r="D1042" i="1"/>
  <c r="A1045" i="1"/>
  <c r="C1045" i="1" s="1"/>
  <c r="B1044" i="1"/>
  <c r="F1044" i="1"/>
  <c r="E1044" i="1"/>
  <c r="G1046" i="2" l="1"/>
  <c r="H1046" i="2" s="1"/>
  <c r="D1046" i="2" s="1"/>
  <c r="F1047" i="2"/>
  <c r="A1048" i="2"/>
  <c r="E1047" i="2"/>
  <c r="C1047" i="2"/>
  <c r="B1047" i="2"/>
  <c r="G1044" i="1"/>
  <c r="H1044" i="1" s="1"/>
  <c r="D1043" i="1"/>
  <c r="A1046" i="1"/>
  <c r="C1046" i="1" s="1"/>
  <c r="B1045" i="1"/>
  <c r="F1045" i="1"/>
  <c r="E1045" i="1"/>
  <c r="G1047" i="2" l="1"/>
  <c r="H1047" i="2" s="1"/>
  <c r="D1047" i="2" s="1"/>
  <c r="F1048" i="2"/>
  <c r="A1049" i="2"/>
  <c r="E1048" i="2"/>
  <c r="C1048" i="2"/>
  <c r="B1048" i="2"/>
  <c r="G1045" i="1"/>
  <c r="H1045" i="1" s="1"/>
  <c r="D1044" i="1"/>
  <c r="A1047" i="1"/>
  <c r="C1047" i="1" s="1"/>
  <c r="B1046" i="1"/>
  <c r="F1046" i="1"/>
  <c r="E1046" i="1"/>
  <c r="G1048" i="2" l="1"/>
  <c r="H1048" i="2" s="1"/>
  <c r="D1048" i="2" s="1"/>
  <c r="F1049" i="2"/>
  <c r="A1050" i="2"/>
  <c r="E1049" i="2"/>
  <c r="C1049" i="2"/>
  <c r="B1049" i="2"/>
  <c r="G1046" i="1"/>
  <c r="H1046" i="1" s="1"/>
  <c r="D1045" i="1"/>
  <c r="A1048" i="1"/>
  <c r="C1048" i="1" s="1"/>
  <c r="B1047" i="1"/>
  <c r="F1047" i="1"/>
  <c r="E1047" i="1"/>
  <c r="G1049" i="2" l="1"/>
  <c r="H1049" i="2" s="1"/>
  <c r="D1049" i="2" s="1"/>
  <c r="F1050" i="2"/>
  <c r="A1051" i="2"/>
  <c r="E1050" i="2"/>
  <c r="C1050" i="2"/>
  <c r="B1050" i="2"/>
  <c r="G1047" i="1"/>
  <c r="H1047" i="1" s="1"/>
  <c r="D1046" i="1"/>
  <c r="A1049" i="1"/>
  <c r="C1049" i="1" s="1"/>
  <c r="B1048" i="1"/>
  <c r="F1048" i="1"/>
  <c r="E1048" i="1"/>
  <c r="G1050" i="2" l="1"/>
  <c r="H1050" i="2" s="1"/>
  <c r="D1050" i="2" s="1"/>
  <c r="F1051" i="2"/>
  <c r="A1052" i="2"/>
  <c r="E1051" i="2"/>
  <c r="G1051" i="2" s="1"/>
  <c r="H1051" i="2" s="1"/>
  <c r="C1051" i="2"/>
  <c r="B1051" i="2"/>
  <c r="G1048" i="1"/>
  <c r="H1048" i="1" s="1"/>
  <c r="D1047" i="1"/>
  <c r="A1050" i="1"/>
  <c r="B1049" i="1"/>
  <c r="F1049" i="1"/>
  <c r="E1049" i="1"/>
  <c r="F11" i="2" l="1"/>
  <c r="F19" i="2"/>
  <c r="F18" i="2"/>
  <c r="V49" i="2" s="1"/>
  <c r="F12" i="2"/>
  <c r="O34" i="2"/>
  <c r="F14" i="2"/>
  <c r="D1051" i="2"/>
  <c r="O28" i="2"/>
  <c r="N28" i="2"/>
  <c r="N38" i="2"/>
  <c r="O57" i="2"/>
  <c r="N46" i="2"/>
  <c r="O54" i="2"/>
  <c r="N66" i="2"/>
  <c r="N57" i="2"/>
  <c r="N33" i="2"/>
  <c r="N67" i="2"/>
  <c r="O52" i="2"/>
  <c r="O55" i="2"/>
  <c r="N32" i="2"/>
  <c r="N58" i="2"/>
  <c r="N49" i="2"/>
  <c r="N62" i="2"/>
  <c r="O61" i="2"/>
  <c r="O45" i="2"/>
  <c r="O30" i="2"/>
  <c r="N53" i="2"/>
  <c r="N61" i="2"/>
  <c r="M61" i="2" s="1"/>
  <c r="Q61" i="2" s="1"/>
  <c r="O36" i="2"/>
  <c r="O41" i="2"/>
  <c r="N48" i="2"/>
  <c r="N47" i="2"/>
  <c r="O46" i="2"/>
  <c r="N52" i="2"/>
  <c r="M52" i="2" s="1"/>
  <c r="Q52" i="2" s="1"/>
  <c r="O29" i="2"/>
  <c r="N54" i="2"/>
  <c r="O56" i="2"/>
  <c r="N45" i="2"/>
  <c r="N59" i="2"/>
  <c r="O67" i="2"/>
  <c r="O35" i="2"/>
  <c r="O49" i="2"/>
  <c r="O64" i="2"/>
  <c r="O65" i="2"/>
  <c r="O27" i="2"/>
  <c r="O50" i="2"/>
  <c r="O38" i="2"/>
  <c r="N27" i="2"/>
  <c r="N65" i="2"/>
  <c r="O39" i="2"/>
  <c r="N35" i="2"/>
  <c r="O63" i="2"/>
  <c r="N41" i="2"/>
  <c r="O40" i="2"/>
  <c r="N44" i="2"/>
  <c r="O59" i="2"/>
  <c r="O53" i="2"/>
  <c r="O48" i="2"/>
  <c r="N40" i="2"/>
  <c r="N63" i="2"/>
  <c r="M63" i="2" s="1"/>
  <c r="Q63" i="2" s="1"/>
  <c r="N34" i="2"/>
  <c r="N30" i="2"/>
  <c r="M30" i="2" s="1"/>
  <c r="Q30" i="2" s="1"/>
  <c r="N55" i="2"/>
  <c r="M55" i="2" s="1"/>
  <c r="Q55" i="2" s="1"/>
  <c r="O60" i="2"/>
  <c r="N36" i="2"/>
  <c r="M36" i="2" s="1"/>
  <c r="Q36" i="2" s="1"/>
  <c r="O42" i="2"/>
  <c r="O44" i="2"/>
  <c r="O51" i="2"/>
  <c r="N56" i="2"/>
  <c r="M56" i="2" s="1"/>
  <c r="Q56" i="2" s="1"/>
  <c r="O32" i="2"/>
  <c r="N51" i="2"/>
  <c r="N37" i="2"/>
  <c r="N60" i="2"/>
  <c r="N29" i="2"/>
  <c r="O47" i="2"/>
  <c r="O58" i="2"/>
  <c r="N43" i="2"/>
  <c r="N42" i="2"/>
  <c r="M42" i="2" s="1"/>
  <c r="Q42" i="2" s="1"/>
  <c r="O31" i="2"/>
  <c r="N50" i="2"/>
  <c r="O37" i="2"/>
  <c r="N64" i="2"/>
  <c r="O33" i="2"/>
  <c r="O43" i="2"/>
  <c r="N31" i="2"/>
  <c r="O66" i="2"/>
  <c r="N39" i="2"/>
  <c r="O62" i="2"/>
  <c r="A1051" i="1"/>
  <c r="C1051" i="1" s="1"/>
  <c r="C1050" i="1"/>
  <c r="F1051" i="1"/>
  <c r="G1049" i="1"/>
  <c r="H1049" i="1" s="1"/>
  <c r="D1048" i="1"/>
  <c r="B1050" i="1"/>
  <c r="F1050" i="1"/>
  <c r="E1050" i="1"/>
  <c r="M57" i="2" l="1"/>
  <c r="Q57" i="2" s="1"/>
  <c r="T38" i="2"/>
  <c r="K8" i="8" s="1"/>
  <c r="V52" i="2"/>
  <c r="K15" i="10" s="1"/>
  <c r="V67" i="2"/>
  <c r="V38" i="2"/>
  <c r="K8" i="10" s="1"/>
  <c r="T29" i="2"/>
  <c r="F13" i="2"/>
  <c r="V29" i="2"/>
  <c r="U40" i="2"/>
  <c r="K9" i="9" s="1"/>
  <c r="S34" i="2"/>
  <c r="K6" i="7" s="1"/>
  <c r="V56" i="2"/>
  <c r="K17" i="10" s="1"/>
  <c r="V37" i="2"/>
  <c r="S38" i="2"/>
  <c r="K8" i="7" s="1"/>
  <c r="U29" i="2"/>
  <c r="V64" i="2"/>
  <c r="K21" i="10" s="1"/>
  <c r="S39" i="2"/>
  <c r="U32" i="2"/>
  <c r="K5" i="9" s="1"/>
  <c r="V53" i="2"/>
  <c r="T30" i="2"/>
  <c r="K4" i="8" s="1"/>
  <c r="V36" i="2"/>
  <c r="K7" i="10" s="1"/>
  <c r="S37" i="2"/>
  <c r="U30" i="2"/>
  <c r="K4" i="9" s="1"/>
  <c r="V63" i="2"/>
  <c r="T40" i="2"/>
  <c r="K9" i="8" s="1"/>
  <c r="U33" i="2"/>
  <c r="V66" i="2"/>
  <c r="S29" i="2"/>
  <c r="T33" i="2"/>
  <c r="V39" i="2"/>
  <c r="V55" i="2"/>
  <c r="S30" i="2"/>
  <c r="K4" i="7" s="1"/>
  <c r="T32" i="2"/>
  <c r="K5" i="8" s="1"/>
  <c r="U35" i="2"/>
  <c r="V42" i="2"/>
  <c r="V30" i="2"/>
  <c r="K4" i="10" s="1"/>
  <c r="V58" i="2"/>
  <c r="K18" i="10" s="1"/>
  <c r="V48" i="2"/>
  <c r="S31" i="2"/>
  <c r="T35" i="2"/>
  <c r="U36" i="2"/>
  <c r="K7" i="9" s="1"/>
  <c r="V41" i="2"/>
  <c r="V31" i="2"/>
  <c r="V59" i="2"/>
  <c r="V47" i="2"/>
  <c r="M45" i="2"/>
  <c r="Q45" i="2" s="1"/>
  <c r="S32" i="2"/>
  <c r="K5" i="7" s="1"/>
  <c r="T36" i="2"/>
  <c r="K7" i="8" s="1"/>
  <c r="U37" i="2"/>
  <c r="V44" i="2"/>
  <c r="K11" i="10" s="1"/>
  <c r="V34" i="2"/>
  <c r="K6" i="10" s="1"/>
  <c r="V60" i="2"/>
  <c r="V50" i="2"/>
  <c r="K14" i="10" s="1"/>
  <c r="S35" i="2"/>
  <c r="T37" i="2"/>
  <c r="U38" i="2"/>
  <c r="K8" i="9" s="1"/>
  <c r="V45" i="2"/>
  <c r="V33" i="2"/>
  <c r="V61" i="2"/>
  <c r="V51" i="2"/>
  <c r="S36" i="2"/>
  <c r="K7" i="7" s="1"/>
  <c r="S40" i="2"/>
  <c r="K9" i="7" s="1"/>
  <c r="T34" i="2"/>
  <c r="K6" i="8" s="1"/>
  <c r="U39" i="2"/>
  <c r="U31" i="2"/>
  <c r="V40" i="2"/>
  <c r="K9" i="10" s="1"/>
  <c r="V32" i="2"/>
  <c r="K5" i="10" s="1"/>
  <c r="V62" i="2"/>
  <c r="K20" i="10" s="1"/>
  <c r="V54" i="2"/>
  <c r="V46" i="2"/>
  <c r="K12" i="10" s="1"/>
  <c r="S33" i="2"/>
  <c r="T39" i="2"/>
  <c r="T31" i="2"/>
  <c r="U34" i="2"/>
  <c r="K6" i="9" s="1"/>
  <c r="V43" i="2"/>
  <c r="V35" i="2"/>
  <c r="V65" i="2"/>
  <c r="V57" i="2"/>
  <c r="M34" i="2"/>
  <c r="Q34" i="2" s="1"/>
  <c r="M29" i="2"/>
  <c r="Q29" i="2" s="1"/>
  <c r="M31" i="2"/>
  <c r="Q31" i="2" s="1"/>
  <c r="M64" i="2"/>
  <c r="Q64" i="2" s="1"/>
  <c r="A1052" i="1"/>
  <c r="E1051" i="1"/>
  <c r="G1051" i="1" s="1"/>
  <c r="H1051" i="1" s="1"/>
  <c r="M35" i="2"/>
  <c r="Q35" i="2" s="1"/>
  <c r="B1051" i="1"/>
  <c r="M50" i="2"/>
  <c r="Q50" i="2" s="1"/>
  <c r="M54" i="2"/>
  <c r="Q54" i="2" s="1"/>
  <c r="M39" i="2"/>
  <c r="Q39" i="2" s="1"/>
  <c r="M60" i="2"/>
  <c r="Q60" i="2" s="1"/>
  <c r="M51" i="2"/>
  <c r="Q51" i="2" s="1"/>
  <c r="M40" i="2"/>
  <c r="Q40" i="2" s="1"/>
  <c r="M41" i="2"/>
  <c r="Q41" i="2" s="1"/>
  <c r="M65" i="2"/>
  <c r="Q65" i="2" s="1"/>
  <c r="M27" i="2"/>
  <c r="P27" i="2" s="1"/>
  <c r="R42" i="2"/>
  <c r="M9" i="2"/>
  <c r="P42" i="2"/>
  <c r="R56" i="2"/>
  <c r="M16" i="2"/>
  <c r="P56" i="2"/>
  <c r="P36" i="2"/>
  <c r="M6" i="2"/>
  <c r="R36" i="2"/>
  <c r="R55" i="2"/>
  <c r="P55" i="2"/>
  <c r="R57" i="2"/>
  <c r="M44" i="2"/>
  <c r="Q44" i="2" s="1"/>
  <c r="M59" i="2"/>
  <c r="Q59" i="2" s="1"/>
  <c r="M48" i="2"/>
  <c r="Q48" i="2" s="1"/>
  <c r="M53" i="2"/>
  <c r="Q53" i="2" s="1"/>
  <c r="M62" i="2"/>
  <c r="Q62" i="2" s="1"/>
  <c r="M58" i="2"/>
  <c r="Q58" i="2" s="1"/>
  <c r="M67" i="2"/>
  <c r="Q67" i="2" s="1"/>
  <c r="M38" i="2"/>
  <c r="Q38" i="2" s="1"/>
  <c r="P30" i="2"/>
  <c r="M3" i="2"/>
  <c r="R30" i="2"/>
  <c r="R63" i="2"/>
  <c r="P63" i="2"/>
  <c r="R52" i="2"/>
  <c r="M14" i="2"/>
  <c r="P52" i="2"/>
  <c r="R61" i="2"/>
  <c r="P61" i="2"/>
  <c r="M43" i="2"/>
  <c r="Q43" i="2" s="1"/>
  <c r="M37" i="2"/>
  <c r="Q37" i="2" s="1"/>
  <c r="M47" i="2"/>
  <c r="Q47" i="2" s="1"/>
  <c r="M49" i="2"/>
  <c r="Q49" i="2" s="1"/>
  <c r="M32" i="2"/>
  <c r="Q32" i="2" s="1"/>
  <c r="M33" i="2"/>
  <c r="Q33" i="2" s="1"/>
  <c r="M66" i="2"/>
  <c r="Q66" i="2" s="1"/>
  <c r="M46" i="2"/>
  <c r="Q46" i="2" s="1"/>
  <c r="M28" i="2"/>
  <c r="D1049" i="1"/>
  <c r="G1050" i="1"/>
  <c r="D1051" i="1" l="1"/>
  <c r="P57" i="2"/>
  <c r="R45" i="2"/>
  <c r="P31" i="2"/>
  <c r="R41" i="2"/>
  <c r="R39" i="2"/>
  <c r="M20" i="2"/>
  <c r="H21" i="10" s="1"/>
  <c r="R34" i="2"/>
  <c r="P51" i="2"/>
  <c r="P45" i="2"/>
  <c r="R31" i="2"/>
  <c r="R65" i="2"/>
  <c r="M15" i="2"/>
  <c r="H16" i="10" s="1"/>
  <c r="R40" i="2"/>
  <c r="R29" i="2"/>
  <c r="R50" i="2"/>
  <c r="P54" i="2"/>
  <c r="R54" i="2"/>
  <c r="P40" i="2"/>
  <c r="R51" i="2"/>
  <c r="M5" i="2"/>
  <c r="H6" i="9" s="1"/>
  <c r="I6" i="9" s="1"/>
  <c r="J6" i="9" s="1"/>
  <c r="P50" i="2"/>
  <c r="R64" i="2"/>
  <c r="M18" i="2"/>
  <c r="H19" i="9" s="1"/>
  <c r="P34" i="2"/>
  <c r="M13" i="2"/>
  <c r="H14" i="10" s="1"/>
  <c r="P60" i="2"/>
  <c r="P65" i="2"/>
  <c r="M8" i="2"/>
  <c r="H9" i="10" s="1"/>
  <c r="P29" i="2"/>
  <c r="P64" i="2"/>
  <c r="R60" i="2"/>
  <c r="P39" i="2"/>
  <c r="P41" i="2"/>
  <c r="P35" i="2"/>
  <c r="R35" i="2"/>
  <c r="H15" i="9"/>
  <c r="I15" i="9" s="1"/>
  <c r="J15" i="9" s="1"/>
  <c r="H15" i="10"/>
  <c r="H4" i="9"/>
  <c r="L4" i="9" s="1"/>
  <c r="H4" i="10"/>
  <c r="H9" i="9"/>
  <c r="L9" i="9" s="1"/>
  <c r="H7" i="9"/>
  <c r="M7" i="9" s="1"/>
  <c r="H7" i="10"/>
  <c r="H10" i="9"/>
  <c r="H10" i="10"/>
  <c r="H17" i="9"/>
  <c r="H17" i="10"/>
  <c r="H15" i="7"/>
  <c r="I15" i="7" s="1"/>
  <c r="J15" i="7" s="1"/>
  <c r="H15" i="8"/>
  <c r="H4" i="7"/>
  <c r="I4" i="7" s="1"/>
  <c r="J4" i="7" s="1"/>
  <c r="H4" i="8"/>
  <c r="H7" i="7"/>
  <c r="I7" i="7" s="1"/>
  <c r="J7" i="7" s="1"/>
  <c r="H7" i="8"/>
  <c r="H10" i="7"/>
  <c r="I10" i="7" s="1"/>
  <c r="J10" i="7" s="1"/>
  <c r="H10" i="8"/>
  <c r="H17" i="7"/>
  <c r="I17" i="7" s="1"/>
  <c r="H17" i="8"/>
  <c r="H21" i="8"/>
  <c r="F15" i="2"/>
  <c r="Q68" i="2"/>
  <c r="R66" i="2"/>
  <c r="P66" i="2"/>
  <c r="M21" i="2"/>
  <c r="P32" i="2"/>
  <c r="M4" i="2"/>
  <c r="R32" i="2"/>
  <c r="R47" i="2"/>
  <c r="P47" i="2"/>
  <c r="R43" i="2"/>
  <c r="P43" i="2"/>
  <c r="O14" i="2"/>
  <c r="N14" i="2"/>
  <c r="N3" i="2"/>
  <c r="O3" i="2" s="1"/>
  <c r="R67" i="2"/>
  <c r="P67" i="2"/>
  <c r="R62" i="2"/>
  <c r="P62" i="2"/>
  <c r="M19" i="2"/>
  <c r="R48" i="2"/>
  <c r="M12" i="2"/>
  <c r="P48" i="2"/>
  <c r="R44" i="2"/>
  <c r="M10" i="2"/>
  <c r="P44" i="2"/>
  <c r="O16" i="2"/>
  <c r="N16" i="2"/>
  <c r="N20" i="2"/>
  <c r="F16" i="2"/>
  <c r="M2" i="2"/>
  <c r="P28" i="2"/>
  <c r="R46" i="2"/>
  <c r="M11" i="2"/>
  <c r="P46" i="2"/>
  <c r="R33" i="2"/>
  <c r="P33" i="2"/>
  <c r="R49" i="2"/>
  <c r="P49" i="2"/>
  <c r="R37" i="2"/>
  <c r="P37" i="2"/>
  <c r="P38" i="2"/>
  <c r="M7" i="2"/>
  <c r="R38" i="2"/>
  <c r="R58" i="2"/>
  <c r="P58" i="2"/>
  <c r="M17" i="2"/>
  <c r="R53" i="2"/>
  <c r="P53" i="2"/>
  <c r="R59" i="2"/>
  <c r="P59" i="2"/>
  <c r="N6" i="2"/>
  <c r="O6" i="2"/>
  <c r="O9" i="2"/>
  <c r="N9" i="2"/>
  <c r="H1050" i="1"/>
  <c r="F19" i="1" s="1"/>
  <c r="N65" i="1" l="1"/>
  <c r="N85" i="1"/>
  <c r="N53" i="1"/>
  <c r="N81" i="1"/>
  <c r="N49" i="1"/>
  <c r="N69" i="1"/>
  <c r="O66" i="1"/>
  <c r="D1050" i="1"/>
  <c r="N77" i="1"/>
  <c r="N61" i="1"/>
  <c r="O82" i="1"/>
  <c r="N47" i="1"/>
  <c r="N73" i="1"/>
  <c r="N57" i="1"/>
  <c r="O74" i="1"/>
  <c r="O20" i="2"/>
  <c r="H21" i="7"/>
  <c r="I21" i="7" s="1"/>
  <c r="H9" i="7"/>
  <c r="I9" i="7" s="1"/>
  <c r="J9" i="7" s="1"/>
  <c r="H14" i="7"/>
  <c r="I14" i="7" s="1"/>
  <c r="J14" i="7" s="1"/>
  <c r="H21" i="9"/>
  <c r="I21" i="9" s="1"/>
  <c r="N15" i="2"/>
  <c r="H16" i="8"/>
  <c r="I16" i="8" s="1"/>
  <c r="J16" i="8" s="1"/>
  <c r="O8" i="2"/>
  <c r="O15" i="2"/>
  <c r="N8" i="2"/>
  <c r="H6" i="7"/>
  <c r="L6" i="7" s="1"/>
  <c r="N13" i="2"/>
  <c r="H16" i="9"/>
  <c r="I16" i="9" s="1"/>
  <c r="H16" i="7"/>
  <c r="I16" i="7" s="1"/>
  <c r="H6" i="10"/>
  <c r="I6" i="10" s="1"/>
  <c r="J6" i="10" s="1"/>
  <c r="N5" i="2"/>
  <c r="O5" i="2" s="1"/>
  <c r="H6" i="8"/>
  <c r="M6" i="8" s="1"/>
  <c r="H9" i="8"/>
  <c r="I9" i="8" s="1"/>
  <c r="J9" i="8" s="1"/>
  <c r="H14" i="9"/>
  <c r="I14" i="9" s="1"/>
  <c r="J14" i="9" s="1"/>
  <c r="H19" i="8"/>
  <c r="I19" i="8" s="1"/>
  <c r="N18" i="2"/>
  <c r="O18" i="2"/>
  <c r="H19" i="10"/>
  <c r="M19" i="10" s="1"/>
  <c r="O13" i="2"/>
  <c r="H19" i="7"/>
  <c r="I19" i="7" s="1"/>
  <c r="J19" i="7" s="1"/>
  <c r="H14" i="8"/>
  <c r="I14" i="8" s="1"/>
  <c r="J14" i="8" s="1"/>
  <c r="O47" i="1"/>
  <c r="N84" i="1"/>
  <c r="F12" i="1"/>
  <c r="N83" i="1"/>
  <c r="N75" i="1"/>
  <c r="F11" i="1"/>
  <c r="U74" i="1" s="1"/>
  <c r="K32" i="6" s="1"/>
  <c r="N86" i="1"/>
  <c r="N82" i="1"/>
  <c r="N78" i="1"/>
  <c r="N74" i="1"/>
  <c r="N70" i="1"/>
  <c r="N66" i="1"/>
  <c r="N62" i="1"/>
  <c r="N58" i="1"/>
  <c r="N54" i="1"/>
  <c r="N50" i="1"/>
  <c r="O84" i="1"/>
  <c r="O76" i="1"/>
  <c r="O68" i="1"/>
  <c r="O58" i="1"/>
  <c r="N80" i="1"/>
  <c r="N76" i="1"/>
  <c r="N72" i="1"/>
  <c r="N68" i="1"/>
  <c r="N64" i="1"/>
  <c r="N60" i="1"/>
  <c r="N56" i="1"/>
  <c r="N52" i="1"/>
  <c r="N48" i="1"/>
  <c r="O80" i="1"/>
  <c r="O72" i="1"/>
  <c r="O64" i="1"/>
  <c r="I4" i="9"/>
  <c r="J4" i="9" s="1"/>
  <c r="F14" i="1"/>
  <c r="N87" i="1"/>
  <c r="N79" i="1"/>
  <c r="N71" i="1"/>
  <c r="N67" i="1"/>
  <c r="N63" i="1"/>
  <c r="N59" i="1"/>
  <c r="N55" i="1"/>
  <c r="N51" i="1"/>
  <c r="O86" i="1"/>
  <c r="O78" i="1"/>
  <c r="O70" i="1"/>
  <c r="O62" i="1"/>
  <c r="M4" i="9"/>
  <c r="O60" i="1"/>
  <c r="O56" i="1"/>
  <c r="O87" i="1"/>
  <c r="O85" i="1"/>
  <c r="O83" i="1"/>
  <c r="O81" i="1"/>
  <c r="O79" i="1"/>
  <c r="O77" i="1"/>
  <c r="O75" i="1"/>
  <c r="O73" i="1"/>
  <c r="O71" i="1"/>
  <c r="O69" i="1"/>
  <c r="O67" i="1"/>
  <c r="O65" i="1"/>
  <c r="O63" i="1"/>
  <c r="O61" i="1"/>
  <c r="O59" i="1"/>
  <c r="M59" i="1" s="1"/>
  <c r="M13" i="1" s="1"/>
  <c r="O57" i="1"/>
  <c r="M57" i="1" s="1"/>
  <c r="M11" i="1" s="1"/>
  <c r="O54" i="1"/>
  <c r="J21" i="7"/>
  <c r="I7" i="9"/>
  <c r="J7" i="9" s="1"/>
  <c r="I9" i="9"/>
  <c r="J9" i="9" s="1"/>
  <c r="M4" i="7"/>
  <c r="J17" i="7"/>
  <c r="M9" i="7"/>
  <c r="I10" i="9"/>
  <c r="J10" i="9" s="1"/>
  <c r="L7" i="9"/>
  <c r="M7" i="7"/>
  <c r="M6" i="7"/>
  <c r="L7" i="7"/>
  <c r="L4" i="7"/>
  <c r="L6" i="9"/>
  <c r="M9" i="9"/>
  <c r="M6" i="9"/>
  <c r="I17" i="9"/>
  <c r="J17" i="9" s="1"/>
  <c r="I19" i="9"/>
  <c r="J19" i="9" s="1"/>
  <c r="H12" i="9"/>
  <c r="I12" i="9" s="1"/>
  <c r="J12" i="9" s="1"/>
  <c r="H12" i="10"/>
  <c r="H13" i="9"/>
  <c r="I13" i="9" s="1"/>
  <c r="J13" i="9" s="1"/>
  <c r="H13" i="10"/>
  <c r="H20" i="9"/>
  <c r="I20" i="9" s="1"/>
  <c r="J20" i="9" s="1"/>
  <c r="H20" i="10"/>
  <c r="H18" i="9"/>
  <c r="I18" i="9" s="1"/>
  <c r="J18" i="9" s="1"/>
  <c r="H18" i="10"/>
  <c r="H8" i="9"/>
  <c r="M8" i="9" s="1"/>
  <c r="H8" i="10"/>
  <c r="H3" i="9"/>
  <c r="H3" i="10"/>
  <c r="H11" i="9"/>
  <c r="I11" i="9" s="1"/>
  <c r="J11" i="9" s="1"/>
  <c r="H11" i="10"/>
  <c r="H5" i="9"/>
  <c r="I5" i="9" s="1"/>
  <c r="J5" i="9" s="1"/>
  <c r="H5" i="10"/>
  <c r="H22" i="9"/>
  <c r="H22" i="10"/>
  <c r="G25" i="9"/>
  <c r="G25" i="10"/>
  <c r="I21" i="10"/>
  <c r="J21" i="10" s="1"/>
  <c r="M21" i="10"/>
  <c r="L21" i="10"/>
  <c r="I14" i="10"/>
  <c r="J14" i="10" s="1"/>
  <c r="M14" i="10"/>
  <c r="L14" i="10"/>
  <c r="I17" i="10"/>
  <c r="J17" i="10" s="1"/>
  <c r="M17" i="10"/>
  <c r="L17" i="10"/>
  <c r="I16" i="10"/>
  <c r="J16" i="10" s="1"/>
  <c r="M16" i="10"/>
  <c r="L16" i="10"/>
  <c r="I10" i="10"/>
  <c r="J10" i="10" s="1"/>
  <c r="M10" i="10"/>
  <c r="L10" i="10"/>
  <c r="I7" i="10"/>
  <c r="J7" i="10" s="1"/>
  <c r="M7" i="10"/>
  <c r="L7" i="10"/>
  <c r="I9" i="10"/>
  <c r="J9" i="10" s="1"/>
  <c r="M9" i="10"/>
  <c r="L9" i="10"/>
  <c r="M4" i="10"/>
  <c r="I4" i="10"/>
  <c r="J4" i="10" s="1"/>
  <c r="L4" i="10"/>
  <c r="I15" i="10"/>
  <c r="J15" i="10" s="1"/>
  <c r="M15" i="10"/>
  <c r="L15" i="10"/>
  <c r="H18" i="7"/>
  <c r="I18" i="7" s="1"/>
  <c r="J18" i="7" s="1"/>
  <c r="H18" i="8"/>
  <c r="H8" i="7"/>
  <c r="L8" i="7" s="1"/>
  <c r="H8" i="8"/>
  <c r="H3" i="7"/>
  <c r="H3" i="8"/>
  <c r="H11" i="7"/>
  <c r="I11" i="7" s="1"/>
  <c r="J11" i="7" s="1"/>
  <c r="H11" i="8"/>
  <c r="H5" i="7"/>
  <c r="L5" i="7" s="1"/>
  <c r="H5" i="8"/>
  <c r="H22" i="7"/>
  <c r="H22" i="8"/>
  <c r="G25" i="7"/>
  <c r="G25" i="8"/>
  <c r="H12" i="7"/>
  <c r="I12" i="7" s="1"/>
  <c r="J12" i="7" s="1"/>
  <c r="H12" i="8"/>
  <c r="H13" i="7"/>
  <c r="I13" i="7" s="1"/>
  <c r="J13" i="7" s="1"/>
  <c r="H13" i="8"/>
  <c r="H20" i="7"/>
  <c r="I20" i="7" s="1"/>
  <c r="J20" i="7" s="1"/>
  <c r="H20" i="8"/>
  <c r="I21" i="8"/>
  <c r="J21" i="8" s="1"/>
  <c r="I17" i="8"/>
  <c r="J17" i="8" s="1"/>
  <c r="I10" i="8"/>
  <c r="J10" i="8" s="1"/>
  <c r="I7" i="8"/>
  <c r="J7" i="8" s="1"/>
  <c r="M7" i="8"/>
  <c r="L7" i="8"/>
  <c r="I4" i="8"/>
  <c r="J4" i="8" s="1"/>
  <c r="L4" i="8"/>
  <c r="M4" i="8"/>
  <c r="I15" i="8"/>
  <c r="J15" i="8" s="1"/>
  <c r="F17" i="2"/>
  <c r="I5" i="7"/>
  <c r="J5" i="7" s="1"/>
  <c r="O52" i="1"/>
  <c r="O50" i="1"/>
  <c r="M50" i="1" s="1"/>
  <c r="P50" i="1" s="1"/>
  <c r="O55" i="1"/>
  <c r="O53" i="1"/>
  <c r="O51" i="1"/>
  <c r="O49" i="1"/>
  <c r="M49" i="1" s="1"/>
  <c r="M3" i="1" s="1"/>
  <c r="O48" i="1"/>
  <c r="R68" i="2"/>
  <c r="N11" i="2"/>
  <c r="O11" i="2"/>
  <c r="O10" i="2"/>
  <c r="N10" i="2"/>
  <c r="O12" i="2"/>
  <c r="N12" i="2"/>
  <c r="N19" i="2"/>
  <c r="O19" i="2"/>
  <c r="N4" i="2"/>
  <c r="O4" i="2" s="1"/>
  <c r="N21" i="2"/>
  <c r="O21" i="2"/>
  <c r="N17" i="2"/>
  <c r="O17" i="2"/>
  <c r="O7" i="2"/>
  <c r="N7" i="2"/>
  <c r="S68" i="2"/>
  <c r="F18" i="1"/>
  <c r="M53" i="1" l="1"/>
  <c r="M7" i="1" s="1"/>
  <c r="O7" i="1" s="1"/>
  <c r="H15" i="5"/>
  <c r="L15" i="5" s="1"/>
  <c r="H15" i="3"/>
  <c r="L15" i="3" s="1"/>
  <c r="H7" i="5"/>
  <c r="H7" i="3"/>
  <c r="L7" i="3" s="1"/>
  <c r="H17" i="5"/>
  <c r="L17" i="5" s="1"/>
  <c r="H17" i="3"/>
  <c r="L17" i="3" s="1"/>
  <c r="M74" i="1"/>
  <c r="P74" i="1" s="1"/>
  <c r="M76" i="1"/>
  <c r="Q76" i="1" s="1"/>
  <c r="M65" i="1"/>
  <c r="M19" i="1" s="1"/>
  <c r="H23" i="3" s="1"/>
  <c r="L23" i="3" s="1"/>
  <c r="M66" i="1"/>
  <c r="M20" i="1" s="1"/>
  <c r="H24" i="3" s="1"/>
  <c r="M81" i="1"/>
  <c r="M35" i="1" s="1"/>
  <c r="H39" i="3" s="1"/>
  <c r="L39" i="3" s="1"/>
  <c r="M47" i="1"/>
  <c r="P47" i="1" s="1"/>
  <c r="M69" i="1"/>
  <c r="M23" i="1" s="1"/>
  <c r="H27" i="3" s="1"/>
  <c r="L27" i="3" s="1"/>
  <c r="M85" i="1"/>
  <c r="M39" i="1" s="1"/>
  <c r="H43" i="3" s="1"/>
  <c r="L43" i="3" s="1"/>
  <c r="M52" i="1"/>
  <c r="M6" i="1" s="1"/>
  <c r="M82" i="1"/>
  <c r="P82" i="1" s="1"/>
  <c r="M83" i="1"/>
  <c r="M37" i="1" s="1"/>
  <c r="H41" i="3" s="1"/>
  <c r="L41" i="3" s="1"/>
  <c r="M71" i="1"/>
  <c r="M25" i="1" s="1"/>
  <c r="H29" i="3" s="1"/>
  <c r="L29" i="3" s="1"/>
  <c r="M62" i="1"/>
  <c r="P62" i="1" s="1"/>
  <c r="M80" i="1"/>
  <c r="P80" i="1" s="1"/>
  <c r="M75" i="1"/>
  <c r="M29" i="1" s="1"/>
  <c r="H33" i="3" s="1"/>
  <c r="L33" i="3" s="1"/>
  <c r="M61" i="1"/>
  <c r="M15" i="1" s="1"/>
  <c r="H19" i="3" s="1"/>
  <c r="L19" i="3" s="1"/>
  <c r="M79" i="1"/>
  <c r="M33" i="1" s="1"/>
  <c r="H37" i="3" s="1"/>
  <c r="L37" i="3" s="1"/>
  <c r="M67" i="1"/>
  <c r="M21" i="1" s="1"/>
  <c r="H25" i="3" s="1"/>
  <c r="L25" i="3" s="1"/>
  <c r="M60" i="1"/>
  <c r="M14" i="1" s="1"/>
  <c r="H18" i="3" s="1"/>
  <c r="M58" i="1"/>
  <c r="Q58" i="1" s="1"/>
  <c r="M84" i="1"/>
  <c r="P84" i="1" s="1"/>
  <c r="M77" i="1"/>
  <c r="M31" i="1" s="1"/>
  <c r="H35" i="3" s="1"/>
  <c r="L35" i="3" s="1"/>
  <c r="M73" i="1"/>
  <c r="M27" i="1" s="1"/>
  <c r="H31" i="3" s="1"/>
  <c r="L31" i="3" s="1"/>
  <c r="M64" i="1"/>
  <c r="P64" i="1" s="1"/>
  <c r="M78" i="1"/>
  <c r="M32" i="1" s="1"/>
  <c r="H36" i="3" s="1"/>
  <c r="U80" i="1"/>
  <c r="K38" i="6" s="1"/>
  <c r="U62" i="1"/>
  <c r="K20" i="6" s="1"/>
  <c r="M51" i="1"/>
  <c r="M5" i="1" s="1"/>
  <c r="H9" i="3" s="1"/>
  <c r="L9" i="3" s="1"/>
  <c r="U52" i="1"/>
  <c r="K10" i="6" s="1"/>
  <c r="U78" i="1"/>
  <c r="K36" i="6" s="1"/>
  <c r="U64" i="1"/>
  <c r="K22" i="6" s="1"/>
  <c r="U50" i="1"/>
  <c r="K8" i="6" s="1"/>
  <c r="U68" i="1"/>
  <c r="K26" i="6" s="1"/>
  <c r="U84" i="1"/>
  <c r="K42" i="6" s="1"/>
  <c r="U66" i="1"/>
  <c r="K24" i="6" s="1"/>
  <c r="U82" i="1"/>
  <c r="K40" i="6" s="1"/>
  <c r="M48" i="1"/>
  <c r="T49" i="1" s="1"/>
  <c r="K7" i="5" s="1"/>
  <c r="M55" i="1"/>
  <c r="M9" i="1" s="1"/>
  <c r="H13" i="3" s="1"/>
  <c r="L13" i="3" s="1"/>
  <c r="U56" i="1"/>
  <c r="K14" i="6" s="1"/>
  <c r="U72" i="1"/>
  <c r="K30" i="6" s="1"/>
  <c r="U54" i="1"/>
  <c r="K12" i="6" s="1"/>
  <c r="U70" i="1"/>
  <c r="K28" i="6" s="1"/>
  <c r="U86" i="1"/>
  <c r="K44" i="6" s="1"/>
  <c r="U60" i="1"/>
  <c r="K18" i="6" s="1"/>
  <c r="U76" i="1"/>
  <c r="K34" i="6" s="1"/>
  <c r="U58" i="1"/>
  <c r="K16" i="6" s="1"/>
  <c r="M87" i="1"/>
  <c r="M41" i="1" s="1"/>
  <c r="H45" i="3" s="1"/>
  <c r="L45" i="3" s="1"/>
  <c r="M56" i="1"/>
  <c r="M10" i="1" s="1"/>
  <c r="H14" i="3" s="1"/>
  <c r="M72" i="1"/>
  <c r="P72" i="1" s="1"/>
  <c r="M68" i="1"/>
  <c r="M22" i="1" s="1"/>
  <c r="H26" i="3" s="1"/>
  <c r="M70" i="1"/>
  <c r="M24" i="1" s="1"/>
  <c r="H28" i="3" s="1"/>
  <c r="M86" i="1"/>
  <c r="M40" i="1" s="1"/>
  <c r="H44" i="3" s="1"/>
  <c r="F13" i="1"/>
  <c r="T50" i="1" s="1"/>
  <c r="K8" i="5" s="1"/>
  <c r="I6" i="7"/>
  <c r="J6" i="7" s="1"/>
  <c r="L9" i="7"/>
  <c r="I6" i="8"/>
  <c r="J6" i="8" s="1"/>
  <c r="J21" i="9"/>
  <c r="J16" i="9"/>
  <c r="J19" i="8"/>
  <c r="L19" i="10"/>
  <c r="M9" i="8"/>
  <c r="L9" i="8"/>
  <c r="J16" i="7"/>
  <c r="M6" i="10"/>
  <c r="L6" i="10"/>
  <c r="I22" i="7"/>
  <c r="J22" i="7" s="1"/>
  <c r="L6" i="8"/>
  <c r="I19" i="10"/>
  <c r="J19" i="10" s="1"/>
  <c r="I8" i="7"/>
  <c r="J8" i="7" s="1"/>
  <c r="L8" i="9"/>
  <c r="M5" i="7"/>
  <c r="I8" i="9"/>
  <c r="J8" i="9" s="1"/>
  <c r="I22" i="9"/>
  <c r="J22" i="9" s="1"/>
  <c r="M5" i="9"/>
  <c r="M8" i="7"/>
  <c r="L5" i="9"/>
  <c r="M54" i="1"/>
  <c r="M8" i="1" s="1"/>
  <c r="M63" i="1"/>
  <c r="M17" i="1" s="1"/>
  <c r="O13" i="1"/>
  <c r="H17" i="6"/>
  <c r="L17" i="6" s="1"/>
  <c r="O3" i="1"/>
  <c r="H7" i="6"/>
  <c r="L7" i="6" s="1"/>
  <c r="O11" i="1"/>
  <c r="H15" i="6"/>
  <c r="L15" i="6" s="1"/>
  <c r="H25" i="9"/>
  <c r="H25" i="10"/>
  <c r="I22" i="10"/>
  <c r="J22" i="10" s="1"/>
  <c r="M22" i="10"/>
  <c r="L22" i="10"/>
  <c r="I5" i="10"/>
  <c r="J5" i="10" s="1"/>
  <c r="M5" i="10"/>
  <c r="L5" i="10"/>
  <c r="I11" i="10"/>
  <c r="J11" i="10" s="1"/>
  <c r="M11" i="10"/>
  <c r="L11" i="10"/>
  <c r="M8" i="10"/>
  <c r="I8" i="10"/>
  <c r="J8" i="10" s="1"/>
  <c r="L8" i="10"/>
  <c r="I18" i="10"/>
  <c r="J18" i="10" s="1"/>
  <c r="M18" i="10"/>
  <c r="L18" i="10"/>
  <c r="I20" i="10"/>
  <c r="J20" i="10" s="1"/>
  <c r="M20" i="10"/>
  <c r="L20" i="10"/>
  <c r="I13" i="10"/>
  <c r="J13" i="10" s="1"/>
  <c r="M13" i="10"/>
  <c r="L13" i="10"/>
  <c r="I12" i="10"/>
  <c r="J12" i="10" s="1"/>
  <c r="M12" i="10"/>
  <c r="L12" i="10"/>
  <c r="H25" i="7"/>
  <c r="H25" i="8"/>
  <c r="I20" i="8"/>
  <c r="J20" i="8" s="1"/>
  <c r="I13" i="8"/>
  <c r="J13" i="8" s="1"/>
  <c r="I12" i="8"/>
  <c r="J12" i="8" s="1"/>
  <c r="I22" i="8"/>
  <c r="J22" i="8" s="1"/>
  <c r="I5" i="8"/>
  <c r="J5" i="8" s="1"/>
  <c r="M5" i="8"/>
  <c r="L5" i="8"/>
  <c r="I11" i="8"/>
  <c r="J11" i="8" s="1"/>
  <c r="I8" i="8"/>
  <c r="J8" i="8" s="1"/>
  <c r="L8" i="8"/>
  <c r="M8" i="8"/>
  <c r="I18" i="8"/>
  <c r="J18" i="8" s="1"/>
  <c r="Q49" i="1"/>
  <c r="P49" i="1"/>
  <c r="Q57" i="1"/>
  <c r="P57" i="1"/>
  <c r="Q59" i="1"/>
  <c r="P59" i="1"/>
  <c r="Q50" i="1"/>
  <c r="M4" i="1"/>
  <c r="P53" i="1" l="1"/>
  <c r="H11" i="6"/>
  <c r="L11" i="6" s="1"/>
  <c r="Q53" i="1"/>
  <c r="H12" i="5"/>
  <c r="H12" i="3"/>
  <c r="L36" i="3"/>
  <c r="M36" i="3"/>
  <c r="H10" i="5"/>
  <c r="H10" i="3"/>
  <c r="L44" i="3"/>
  <c r="M44" i="3"/>
  <c r="M14" i="3"/>
  <c r="L14" i="3"/>
  <c r="M24" i="3"/>
  <c r="L24" i="3"/>
  <c r="J7" i="5"/>
  <c r="J7" i="3"/>
  <c r="H8" i="5"/>
  <c r="H8" i="3"/>
  <c r="J15" i="5"/>
  <c r="J15" i="3"/>
  <c r="J11" i="5"/>
  <c r="J11" i="3"/>
  <c r="L28" i="3"/>
  <c r="M28" i="3"/>
  <c r="M18" i="3"/>
  <c r="L18" i="3"/>
  <c r="J17" i="5"/>
  <c r="J17" i="3"/>
  <c r="H21" i="5"/>
  <c r="H21" i="3"/>
  <c r="L21" i="3" s="1"/>
  <c r="L26" i="3"/>
  <c r="M26" i="3"/>
  <c r="H11" i="5"/>
  <c r="L11" i="5" s="1"/>
  <c r="H11" i="3"/>
  <c r="L11" i="3" s="1"/>
  <c r="H14" i="5"/>
  <c r="H18" i="5"/>
  <c r="H18" i="4"/>
  <c r="M28" i="1"/>
  <c r="H32" i="3" s="1"/>
  <c r="Q74" i="1"/>
  <c r="H23" i="5"/>
  <c r="L23" i="5" s="1"/>
  <c r="H19" i="5"/>
  <c r="L19" i="5" s="1"/>
  <c r="H9" i="5"/>
  <c r="L9" i="5" s="1"/>
  <c r="H13" i="5"/>
  <c r="Q65" i="1"/>
  <c r="H23" i="6"/>
  <c r="L23" i="6" s="1"/>
  <c r="P65" i="1"/>
  <c r="O19" i="1"/>
  <c r="J23" i="3" s="1"/>
  <c r="M30" i="1"/>
  <c r="H34" i="3" s="1"/>
  <c r="P76" i="1"/>
  <c r="P66" i="1"/>
  <c r="H29" i="6"/>
  <c r="L29" i="6" s="1"/>
  <c r="H39" i="5"/>
  <c r="L39" i="5" s="1"/>
  <c r="Q78" i="1"/>
  <c r="Q81" i="1"/>
  <c r="H45" i="5"/>
  <c r="L45" i="5" s="1"/>
  <c r="H31" i="6"/>
  <c r="L31" i="6" s="1"/>
  <c r="H33" i="6"/>
  <c r="L33" i="6" s="1"/>
  <c r="H41" i="5"/>
  <c r="L41" i="5" s="1"/>
  <c r="H27" i="6"/>
  <c r="L27" i="6" s="1"/>
  <c r="O17" i="1"/>
  <c r="J21" i="3" s="1"/>
  <c r="H26" i="6"/>
  <c r="L26" i="6" s="1"/>
  <c r="Q66" i="1"/>
  <c r="H39" i="6"/>
  <c r="L39" i="6" s="1"/>
  <c r="P81" i="1"/>
  <c r="M36" i="1"/>
  <c r="O35" i="1"/>
  <c r="P85" i="1"/>
  <c r="H43" i="5"/>
  <c r="L43" i="5" s="1"/>
  <c r="H25" i="5"/>
  <c r="L25" i="5" s="1"/>
  <c r="P69" i="1"/>
  <c r="Q82" i="1"/>
  <c r="Q67" i="1"/>
  <c r="H35" i="5"/>
  <c r="L35" i="5" s="1"/>
  <c r="Q80" i="1"/>
  <c r="Q87" i="1"/>
  <c r="Q75" i="1"/>
  <c r="O23" i="1"/>
  <c r="Q69" i="1"/>
  <c r="H27" i="5"/>
  <c r="L27" i="5" s="1"/>
  <c r="P54" i="1"/>
  <c r="Q85" i="1"/>
  <c r="H43" i="6"/>
  <c r="L43" i="6" s="1"/>
  <c r="O39" i="1"/>
  <c r="Q72" i="1"/>
  <c r="T84" i="1"/>
  <c r="K42" i="5" s="1"/>
  <c r="P78" i="1"/>
  <c r="P52" i="1"/>
  <c r="H37" i="6"/>
  <c r="L37" i="6" s="1"/>
  <c r="Q62" i="1"/>
  <c r="T52" i="1"/>
  <c r="K10" i="5" s="1"/>
  <c r="M16" i="1"/>
  <c r="H20" i="3" s="1"/>
  <c r="Q52" i="1"/>
  <c r="Q79" i="1"/>
  <c r="T60" i="1"/>
  <c r="K18" i="5" s="1"/>
  <c r="H37" i="5"/>
  <c r="L37" i="5" s="1"/>
  <c r="H45" i="6"/>
  <c r="L45" i="6" s="1"/>
  <c r="O41" i="1"/>
  <c r="O29" i="1"/>
  <c r="Q51" i="1"/>
  <c r="M12" i="1"/>
  <c r="H16" i="3" s="1"/>
  <c r="H41" i="6"/>
  <c r="L41" i="6" s="1"/>
  <c r="O27" i="1"/>
  <c r="P71" i="1"/>
  <c r="H19" i="6"/>
  <c r="L19" i="6" s="1"/>
  <c r="Q64" i="1"/>
  <c r="Q83" i="1"/>
  <c r="P75" i="1"/>
  <c r="Q61" i="1"/>
  <c r="P60" i="1"/>
  <c r="O37" i="1"/>
  <c r="J41" i="3" s="1"/>
  <c r="O25" i="1"/>
  <c r="Q71" i="1"/>
  <c r="H9" i="6"/>
  <c r="L9" i="6" s="1"/>
  <c r="O15" i="1"/>
  <c r="J19" i="3" s="1"/>
  <c r="Q70" i="1"/>
  <c r="Q60" i="1"/>
  <c r="P73" i="1"/>
  <c r="P86" i="1"/>
  <c r="M18" i="1"/>
  <c r="H22" i="3" s="1"/>
  <c r="P56" i="1"/>
  <c r="O5" i="1"/>
  <c r="J9" i="3" s="1"/>
  <c r="H33" i="5"/>
  <c r="L33" i="5" s="1"/>
  <c r="H31" i="5"/>
  <c r="L31" i="5" s="1"/>
  <c r="H29" i="5"/>
  <c r="L29" i="5" s="1"/>
  <c r="P58" i="1"/>
  <c r="Q86" i="1"/>
  <c r="P87" i="1"/>
  <c r="P83" i="1"/>
  <c r="Q73" i="1"/>
  <c r="P61" i="1"/>
  <c r="P51" i="1"/>
  <c r="P70" i="1"/>
  <c r="H35" i="6"/>
  <c r="L35" i="6" s="1"/>
  <c r="H25" i="6"/>
  <c r="L25" i="6" s="1"/>
  <c r="Q84" i="1"/>
  <c r="Q77" i="1"/>
  <c r="T68" i="1"/>
  <c r="K26" i="5" s="1"/>
  <c r="M38" i="1"/>
  <c r="H42" i="3" s="1"/>
  <c r="M34" i="1"/>
  <c r="H38" i="3" s="1"/>
  <c r="O33" i="1"/>
  <c r="O31" i="1"/>
  <c r="J35" i="3" s="1"/>
  <c r="O21" i="1"/>
  <c r="P77" i="1"/>
  <c r="H13" i="6"/>
  <c r="L13" i="6" s="1"/>
  <c r="Q54" i="1"/>
  <c r="P79" i="1"/>
  <c r="P67" i="1"/>
  <c r="P48" i="1"/>
  <c r="T76" i="1"/>
  <c r="K34" i="5" s="1"/>
  <c r="L21" i="5"/>
  <c r="T54" i="1"/>
  <c r="K12" i="5" s="1"/>
  <c r="T70" i="1"/>
  <c r="K28" i="5" s="1"/>
  <c r="T86" i="1"/>
  <c r="K44" i="5" s="1"/>
  <c r="M26" i="1"/>
  <c r="H30" i="3" s="1"/>
  <c r="T56" i="1"/>
  <c r="K14" i="5" s="1"/>
  <c r="T80" i="1"/>
  <c r="K38" i="5" s="1"/>
  <c r="M2" i="1"/>
  <c r="H6" i="5" s="1"/>
  <c r="T62" i="1"/>
  <c r="K20" i="5" s="1"/>
  <c r="T78" i="1"/>
  <c r="K36" i="5" s="1"/>
  <c r="F15" i="1"/>
  <c r="T64" i="1"/>
  <c r="K22" i="5" s="1"/>
  <c r="T72" i="1"/>
  <c r="K30" i="5" s="1"/>
  <c r="Q56" i="1"/>
  <c r="T58" i="1"/>
  <c r="K16" i="5" s="1"/>
  <c r="T66" i="1"/>
  <c r="K24" i="5" s="1"/>
  <c r="T74" i="1"/>
  <c r="K32" i="5" s="1"/>
  <c r="T82" i="1"/>
  <c r="K40" i="5" s="1"/>
  <c r="Q68" i="1"/>
  <c r="Q63" i="1"/>
  <c r="Q55" i="1"/>
  <c r="L13" i="5"/>
  <c r="H26" i="4"/>
  <c r="L26" i="4" s="1"/>
  <c r="F17" i="1"/>
  <c r="O9" i="1"/>
  <c r="J13" i="3" s="1"/>
  <c r="H21" i="6"/>
  <c r="L21" i="6" s="1"/>
  <c r="H26" i="5"/>
  <c r="P63" i="1"/>
  <c r="P55" i="1"/>
  <c r="P68" i="1"/>
  <c r="F16" i="1"/>
  <c r="L7" i="5"/>
  <c r="M8" i="5"/>
  <c r="H8" i="4"/>
  <c r="H8" i="6"/>
  <c r="H44" i="6"/>
  <c r="H44" i="5"/>
  <c r="H44" i="4"/>
  <c r="H36" i="6"/>
  <c r="H36" i="5"/>
  <c r="H36" i="4"/>
  <c r="H28" i="6"/>
  <c r="H28" i="5"/>
  <c r="H28" i="4"/>
  <c r="H24" i="6"/>
  <c r="H24" i="5"/>
  <c r="H24" i="4"/>
  <c r="H14" i="6"/>
  <c r="H14" i="4"/>
  <c r="H10" i="6"/>
  <c r="H10" i="4"/>
  <c r="H12" i="6"/>
  <c r="H12" i="4"/>
  <c r="H18" i="6"/>
  <c r="J15" i="6"/>
  <c r="J15" i="4"/>
  <c r="J7" i="6"/>
  <c r="J7" i="4"/>
  <c r="J17" i="6"/>
  <c r="J17" i="4"/>
  <c r="J11" i="6"/>
  <c r="J11" i="4"/>
  <c r="N40" i="1"/>
  <c r="N32" i="1"/>
  <c r="N24" i="1"/>
  <c r="N22" i="1"/>
  <c r="N20" i="1"/>
  <c r="N10" i="1"/>
  <c r="I14" i="3" s="1"/>
  <c r="N8" i="1"/>
  <c r="N6" i="1"/>
  <c r="N4" i="1"/>
  <c r="N14" i="1"/>
  <c r="O24" i="1" l="1"/>
  <c r="J28" i="3" s="1"/>
  <c r="I28" i="3"/>
  <c r="M30" i="3"/>
  <c r="L30" i="3"/>
  <c r="J25" i="6"/>
  <c r="J25" i="3"/>
  <c r="L42" i="3"/>
  <c r="M42" i="3"/>
  <c r="J31" i="6"/>
  <c r="J31" i="3"/>
  <c r="J33" i="6"/>
  <c r="J33" i="3"/>
  <c r="J39" i="5"/>
  <c r="J39" i="3"/>
  <c r="L32" i="3"/>
  <c r="M32" i="3"/>
  <c r="M8" i="3"/>
  <c r="L8" i="3"/>
  <c r="I18" i="5"/>
  <c r="I18" i="3"/>
  <c r="O32" i="1"/>
  <c r="J36" i="3" s="1"/>
  <c r="I36" i="3"/>
  <c r="J45" i="5"/>
  <c r="J45" i="3"/>
  <c r="J27" i="5"/>
  <c r="J27" i="3"/>
  <c r="H40" i="6"/>
  <c r="L40" i="6" s="1"/>
  <c r="H40" i="3"/>
  <c r="I12" i="5"/>
  <c r="I12" i="3"/>
  <c r="I8" i="5"/>
  <c r="I8" i="3"/>
  <c r="O20" i="1"/>
  <c r="J24" i="3" s="1"/>
  <c r="I24" i="3"/>
  <c r="O40" i="1"/>
  <c r="J44" i="3" s="1"/>
  <c r="I44" i="3"/>
  <c r="J37" i="5"/>
  <c r="J37" i="3"/>
  <c r="M16" i="3"/>
  <c r="L16" i="3"/>
  <c r="L34" i="3"/>
  <c r="M34" i="3"/>
  <c r="M10" i="3"/>
  <c r="L10" i="3"/>
  <c r="M12" i="3"/>
  <c r="L12" i="3"/>
  <c r="I10" i="5"/>
  <c r="I10" i="3"/>
  <c r="O22" i="1"/>
  <c r="J26" i="6" s="1"/>
  <c r="I26" i="3"/>
  <c r="M38" i="3"/>
  <c r="L38" i="3"/>
  <c r="M22" i="3"/>
  <c r="L22" i="3"/>
  <c r="J29" i="4"/>
  <c r="J29" i="3"/>
  <c r="M20" i="3"/>
  <c r="L20" i="3"/>
  <c r="J43" i="5"/>
  <c r="J43" i="3"/>
  <c r="H32" i="4"/>
  <c r="L32" i="4" s="1"/>
  <c r="H32" i="6"/>
  <c r="M32" i="6" s="1"/>
  <c r="N28" i="1"/>
  <c r="H32" i="5"/>
  <c r="M32" i="5" s="1"/>
  <c r="O14" i="1"/>
  <c r="H20" i="6"/>
  <c r="L20" i="6" s="1"/>
  <c r="H20" i="5"/>
  <c r="M20" i="5" s="1"/>
  <c r="J21" i="6"/>
  <c r="J21" i="5"/>
  <c r="J19" i="5"/>
  <c r="O10" i="1"/>
  <c r="I14" i="5"/>
  <c r="J13" i="6"/>
  <c r="J13" i="5"/>
  <c r="J9" i="5"/>
  <c r="H16" i="5"/>
  <c r="L16" i="5" s="1"/>
  <c r="J23" i="5"/>
  <c r="J23" i="6"/>
  <c r="J23" i="4"/>
  <c r="H34" i="5"/>
  <c r="M34" i="5" s="1"/>
  <c r="H40" i="5"/>
  <c r="M40" i="5" s="1"/>
  <c r="H34" i="6"/>
  <c r="M34" i="6" s="1"/>
  <c r="H34" i="4"/>
  <c r="M34" i="4" s="1"/>
  <c r="N30" i="1"/>
  <c r="J27" i="6"/>
  <c r="M26" i="6"/>
  <c r="J45" i="6"/>
  <c r="J21" i="4"/>
  <c r="J41" i="5"/>
  <c r="J33" i="5"/>
  <c r="J39" i="6"/>
  <c r="H38" i="5"/>
  <c r="M38" i="5" s="1"/>
  <c r="J31" i="5"/>
  <c r="J41" i="4"/>
  <c r="M10" i="5"/>
  <c r="L26" i="5"/>
  <c r="J31" i="4"/>
  <c r="J9" i="4"/>
  <c r="M18" i="5"/>
  <c r="J39" i="4"/>
  <c r="H40" i="4"/>
  <c r="M40" i="4" s="1"/>
  <c r="O36" i="1"/>
  <c r="N36" i="1"/>
  <c r="I40" i="3" s="1"/>
  <c r="J29" i="5"/>
  <c r="N12" i="1"/>
  <c r="J35" i="4"/>
  <c r="J43" i="6"/>
  <c r="J33" i="4"/>
  <c r="J35" i="5"/>
  <c r="J27" i="4"/>
  <c r="J45" i="4"/>
  <c r="H20" i="4"/>
  <c r="L20" i="4" s="1"/>
  <c r="N16" i="1"/>
  <c r="J43" i="4"/>
  <c r="J29" i="6"/>
  <c r="L24" i="5"/>
  <c r="H16" i="6"/>
  <c r="L16" i="6" s="1"/>
  <c r="N18" i="1"/>
  <c r="H16" i="4"/>
  <c r="M16" i="4" s="1"/>
  <c r="H42" i="5"/>
  <c r="M42" i="5" s="1"/>
  <c r="J35" i="6"/>
  <c r="J41" i="6"/>
  <c r="J9" i="6"/>
  <c r="H30" i="6"/>
  <c r="L30" i="6" s="1"/>
  <c r="N26" i="1"/>
  <c r="J25" i="4"/>
  <c r="J19" i="4"/>
  <c r="H30" i="5"/>
  <c r="M30" i="5" s="1"/>
  <c r="H42" i="6"/>
  <c r="L42" i="6" s="1"/>
  <c r="J37" i="6"/>
  <c r="N38" i="1"/>
  <c r="J25" i="5"/>
  <c r="J19" i="6"/>
  <c r="H22" i="6"/>
  <c r="M22" i="6" s="1"/>
  <c r="M24" i="5"/>
  <c r="H30" i="4"/>
  <c r="M30" i="4" s="1"/>
  <c r="H38" i="4"/>
  <c r="M38" i="4" s="1"/>
  <c r="H42" i="4"/>
  <c r="M42" i="4" s="1"/>
  <c r="H22" i="5"/>
  <c r="L22" i="5" s="1"/>
  <c r="H22" i="4"/>
  <c r="M22" i="4" s="1"/>
  <c r="H38" i="6"/>
  <c r="M38" i="6" s="1"/>
  <c r="J37" i="4"/>
  <c r="J13" i="4"/>
  <c r="L18" i="5"/>
  <c r="M36" i="5"/>
  <c r="N34" i="1"/>
  <c r="I38" i="3" s="1"/>
  <c r="M12" i="5"/>
  <c r="M14" i="5"/>
  <c r="L44" i="5"/>
  <c r="H6" i="3"/>
  <c r="H6" i="6"/>
  <c r="M26" i="4"/>
  <c r="M28" i="5"/>
  <c r="M44" i="5"/>
  <c r="H6" i="4"/>
  <c r="L14" i="5"/>
  <c r="Q88" i="1"/>
  <c r="H2" i="4" s="1"/>
  <c r="R88" i="1"/>
  <c r="I2" i="4" s="1"/>
  <c r="L28" i="5"/>
  <c r="M26" i="5"/>
  <c r="L36" i="5"/>
  <c r="L10" i="5"/>
  <c r="L8" i="5"/>
  <c r="L12" i="5"/>
  <c r="I24" i="6"/>
  <c r="I24" i="5"/>
  <c r="I24" i="4"/>
  <c r="I26" i="6"/>
  <c r="I26" i="5"/>
  <c r="I26" i="4"/>
  <c r="I28" i="6"/>
  <c r="I28" i="5"/>
  <c r="I28" i="4"/>
  <c r="I36" i="6"/>
  <c r="I36" i="5"/>
  <c r="I36" i="4"/>
  <c r="I44" i="6"/>
  <c r="I44" i="5"/>
  <c r="I44" i="4"/>
  <c r="M18" i="4"/>
  <c r="L18" i="4"/>
  <c r="M12" i="4"/>
  <c r="L12" i="4"/>
  <c r="M10" i="4"/>
  <c r="L10" i="4"/>
  <c r="M14" i="4"/>
  <c r="L14" i="4"/>
  <c r="M24" i="6"/>
  <c r="L24" i="6"/>
  <c r="M28" i="4"/>
  <c r="L28" i="4"/>
  <c r="M36" i="4"/>
  <c r="L36" i="4"/>
  <c r="M44" i="4"/>
  <c r="L44" i="4"/>
  <c r="M8" i="4"/>
  <c r="L8" i="4"/>
  <c r="I18" i="6"/>
  <c r="I18" i="4"/>
  <c r="I8" i="6"/>
  <c r="I8" i="4"/>
  <c r="O6" i="1"/>
  <c r="I10" i="6"/>
  <c r="I10" i="4"/>
  <c r="O8" i="1"/>
  <c r="I12" i="6"/>
  <c r="I12" i="4"/>
  <c r="I14" i="6"/>
  <c r="I14" i="4"/>
  <c r="M18" i="6"/>
  <c r="L18" i="6"/>
  <c r="M12" i="6"/>
  <c r="L12" i="6"/>
  <c r="M10" i="6"/>
  <c r="L10" i="6"/>
  <c r="M14" i="6"/>
  <c r="L14" i="6"/>
  <c r="M24" i="4"/>
  <c r="L24" i="4"/>
  <c r="M28" i="6"/>
  <c r="L28" i="6"/>
  <c r="M36" i="6"/>
  <c r="L36" i="6"/>
  <c r="M44" i="6"/>
  <c r="L44" i="6"/>
  <c r="L8" i="6"/>
  <c r="M8" i="6"/>
  <c r="O4" i="1"/>
  <c r="J28" i="5" l="1"/>
  <c r="J36" i="5"/>
  <c r="J24" i="5"/>
  <c r="J26" i="5"/>
  <c r="M32" i="4"/>
  <c r="J44" i="4"/>
  <c r="M40" i="6"/>
  <c r="J24" i="4"/>
  <c r="J36" i="6"/>
  <c r="J28" i="4"/>
  <c r="J24" i="6"/>
  <c r="J36" i="4"/>
  <c r="J28" i="6"/>
  <c r="J44" i="5"/>
  <c r="J44" i="6"/>
  <c r="I34" i="4"/>
  <c r="I34" i="3"/>
  <c r="L40" i="3"/>
  <c r="M40" i="3"/>
  <c r="I42" i="6"/>
  <c r="I42" i="3"/>
  <c r="J14" i="5"/>
  <c r="J14" i="3"/>
  <c r="O28" i="1"/>
  <c r="J32" i="3" s="1"/>
  <c r="I32" i="3"/>
  <c r="J10" i="5"/>
  <c r="J10" i="3"/>
  <c r="I22" i="5"/>
  <c r="I22" i="3"/>
  <c r="J40" i="4"/>
  <c r="J40" i="3"/>
  <c r="J8" i="5"/>
  <c r="J8" i="3"/>
  <c r="J12" i="5"/>
  <c r="J12" i="3"/>
  <c r="I30" i="4"/>
  <c r="I30" i="3"/>
  <c r="I20" i="5"/>
  <c r="I20" i="3"/>
  <c r="I16" i="5"/>
  <c r="I16" i="3"/>
  <c r="J18" i="5"/>
  <c r="J18" i="3"/>
  <c r="J26" i="4"/>
  <c r="J26" i="3"/>
  <c r="O18" i="1"/>
  <c r="L32" i="6"/>
  <c r="J32" i="6"/>
  <c r="I32" i="6"/>
  <c r="L32" i="5"/>
  <c r="I32" i="5"/>
  <c r="I32" i="4"/>
  <c r="J18" i="4"/>
  <c r="M20" i="6"/>
  <c r="J18" i="6"/>
  <c r="O26" i="1"/>
  <c r="O30" i="1"/>
  <c r="J34" i="3" s="1"/>
  <c r="O38" i="1"/>
  <c r="O34" i="1"/>
  <c r="O12" i="1"/>
  <c r="O16" i="1"/>
  <c r="J20" i="3" s="1"/>
  <c r="J14" i="4"/>
  <c r="I34" i="5"/>
  <c r="J14" i="6"/>
  <c r="L40" i="5"/>
  <c r="L34" i="5"/>
  <c r="L34" i="6"/>
  <c r="L34" i="4"/>
  <c r="I42" i="4"/>
  <c r="I34" i="6"/>
  <c r="L40" i="4"/>
  <c r="M16" i="5"/>
  <c r="M30" i="6"/>
  <c r="I40" i="4"/>
  <c r="I40" i="5"/>
  <c r="L38" i="5"/>
  <c r="I16" i="4"/>
  <c r="I20" i="4"/>
  <c r="I40" i="6"/>
  <c r="M20" i="4"/>
  <c r="J40" i="5"/>
  <c r="I16" i="6"/>
  <c r="J40" i="6"/>
  <c r="I22" i="6"/>
  <c r="L38" i="4"/>
  <c r="M16" i="6"/>
  <c r="I42" i="5"/>
  <c r="I20" i="6"/>
  <c r="I38" i="5"/>
  <c r="L20" i="5"/>
  <c r="M22" i="5"/>
  <c r="I22" i="4"/>
  <c r="L22" i="6"/>
  <c r="I38" i="6"/>
  <c r="M42" i="6"/>
  <c r="L42" i="4"/>
  <c r="L16" i="4"/>
  <c r="L30" i="5"/>
  <c r="I30" i="5"/>
  <c r="L42" i="5"/>
  <c r="I30" i="6"/>
  <c r="L38" i="6"/>
  <c r="L30" i="4"/>
  <c r="I2" i="5"/>
  <c r="L22" i="4"/>
  <c r="I2" i="6"/>
  <c r="I2" i="3"/>
  <c r="I38" i="4"/>
  <c r="H2" i="6"/>
  <c r="H2" i="3"/>
  <c r="H2" i="5"/>
  <c r="J8" i="4"/>
  <c r="J8" i="6"/>
  <c r="J12" i="6"/>
  <c r="J12" i="4"/>
  <c r="J10" i="6"/>
  <c r="J10" i="4"/>
  <c r="J32" i="5" l="1"/>
  <c r="J32" i="4"/>
  <c r="J16" i="5"/>
  <c r="J16" i="3"/>
  <c r="J30" i="5"/>
  <c r="J30" i="3"/>
  <c r="J22" i="5"/>
  <c r="J22" i="3"/>
  <c r="J38" i="5"/>
  <c r="J38" i="3"/>
  <c r="J42" i="6"/>
  <c r="J42" i="3"/>
  <c r="J30" i="6"/>
  <c r="J22" i="4"/>
  <c r="J22" i="6"/>
  <c r="J30" i="4"/>
  <c r="J38" i="6"/>
  <c r="J16" i="4"/>
  <c r="J42" i="4"/>
  <c r="J42" i="5"/>
  <c r="J20" i="6"/>
  <c r="J34" i="6"/>
  <c r="J20" i="5"/>
  <c r="J16" i="6"/>
  <c r="J34" i="4"/>
  <c r="J20" i="4"/>
  <c r="J38" i="4"/>
  <c r="J34" i="5"/>
</calcChain>
</file>

<file path=xl/sharedStrings.xml><?xml version="1.0" encoding="utf-8"?>
<sst xmlns="http://schemas.openxmlformats.org/spreadsheetml/2006/main" count="287" uniqueCount="102">
  <si>
    <t>I - THD</t>
  </si>
  <si>
    <t>Harm. no</t>
  </si>
  <si>
    <t>Real</t>
  </si>
  <si>
    <t>Imaginary</t>
  </si>
  <si>
    <t>&lt;-- Rad</t>
  </si>
  <si>
    <t>Amp-pk</t>
  </si>
  <si>
    <t>angle</t>
  </si>
  <si>
    <t>V-t</t>
  </si>
  <si>
    <t>A-t</t>
  </si>
  <si>
    <t>P-t</t>
  </si>
  <si>
    <t>Volt-pk</t>
  </si>
  <si>
    <t>phase incr.</t>
  </si>
  <si>
    <t>Pwr</t>
  </si>
  <si>
    <t>VA</t>
  </si>
  <si>
    <t>PF</t>
  </si>
  <si>
    <t>A-rms</t>
  </si>
  <si>
    <t>On/Off</t>
  </si>
  <si>
    <t>Ramp</t>
  </si>
  <si>
    <t>On-Off</t>
  </si>
  <si>
    <t>Current</t>
  </si>
  <si>
    <t>Ohm</t>
  </si>
  <si>
    <t>System voltage</t>
  </si>
  <si>
    <t>V-rms</t>
  </si>
  <si>
    <t>Start Phase</t>
  </si>
  <si>
    <t>Stop Phase</t>
  </si>
  <si>
    <t>Flow</t>
  </si>
  <si>
    <t>I - THC</t>
  </si>
  <si>
    <t>Watts</t>
  </si>
  <si>
    <t>V-pk</t>
  </si>
  <si>
    <t>A-pk</t>
  </si>
  <si>
    <t>THC-I</t>
  </si>
  <si>
    <t>Calculated parameters</t>
  </si>
  <si>
    <t>POHC</t>
  </si>
  <si>
    <t>Max</t>
  </si>
  <si>
    <t>Min</t>
  </si>
  <si>
    <t>Ideal</t>
  </si>
  <si>
    <t>Tolerance</t>
  </si>
  <si>
    <t>Harm . No.</t>
  </si>
  <si>
    <t>I -Cr. Fact</t>
  </si>
  <si>
    <t xml:space="preserve">Angle </t>
  </si>
  <si>
    <t>degrees</t>
  </si>
  <si>
    <t>Amplitude</t>
  </si>
  <si>
    <t xml:space="preserve">  Stop Phase</t>
  </si>
  <si>
    <t>Degrees</t>
  </si>
  <si>
    <t>Class-A</t>
  </si>
  <si>
    <t>Limits</t>
  </si>
  <si>
    <t>Class-B</t>
  </si>
  <si>
    <t>Class-C</t>
  </si>
  <si>
    <t>Class-D</t>
  </si>
  <si>
    <t>Contr. Load value:</t>
  </si>
  <si>
    <t>Linear load value:</t>
  </si>
  <si>
    <t>Contr. Load resistnc :</t>
  </si>
  <si>
    <t>Linear Load resistnc:</t>
  </si>
  <si>
    <t>Analysis for IEC61000-4-7 &amp; IEC61000-3-12 Harmonics Calibration &amp; Verification protocol</t>
  </si>
  <si>
    <t>Table 2</t>
  </si>
  <si>
    <t>Table-3</t>
  </si>
  <si>
    <t>Table-4</t>
  </si>
  <si>
    <t>Table-5</t>
  </si>
  <si>
    <t>Select Rsce</t>
  </si>
  <si>
    <t>Rsce choices</t>
  </si>
  <si>
    <t>&gt;350</t>
  </si>
  <si>
    <t>Limits in A-rms</t>
  </si>
  <si>
    <t>Harm no</t>
  </si>
  <si>
    <t>Change the Rsce, Load resistance(s) and Start-Stop Phase in highlighted fields as desired, then wait for the re-computation</t>
  </si>
  <si>
    <t>I - THC in %</t>
  </si>
  <si>
    <t>I-THC in Amp</t>
  </si>
  <si>
    <t>I-THC -&gt;&gt;</t>
  </si>
  <si>
    <t>PWHC -&gt;&gt;</t>
  </si>
  <si>
    <t>Table-2 Limits for Rsce 33 - 350</t>
  </si>
  <si>
    <t>Table-3 Limits for Rsce 33 - 350</t>
  </si>
  <si>
    <t>Table-4 Limits for Rsce 33 - 350</t>
  </si>
  <si>
    <t>Table-5 Limits for Rsce 33 - 350</t>
  </si>
  <si>
    <t>Table-2</t>
  </si>
  <si>
    <t>I-THC Limits in %</t>
  </si>
  <si>
    <t>PWHC Limits in %</t>
  </si>
  <si>
    <t>PWHC in %</t>
  </si>
  <si>
    <t>Change the Load resistance(s) and Start-Stop Phase as desired, then wait for the re-computation</t>
  </si>
  <si>
    <t>Pass/Fail</t>
  </si>
  <si>
    <t>Class-A evaluation</t>
  </si>
  <si>
    <t>Contr. Load resistance :</t>
  </si>
  <si>
    <t>Linear Load resistance:</t>
  </si>
  <si>
    <t>Class-B evaluation</t>
  </si>
  <si>
    <t>Class-C evaluation</t>
  </si>
  <si>
    <t>N/A</t>
  </si>
  <si>
    <t>Class-D evaluation</t>
  </si>
  <si>
    <t>Percent</t>
  </si>
  <si>
    <t>of Limit</t>
  </si>
  <si>
    <t>PWHC</t>
  </si>
  <si>
    <t>THC &amp; PWHC Limits</t>
  </si>
  <si>
    <t>Table-2 Evaluation</t>
  </si>
  <si>
    <t>Table-4 Evaluation</t>
  </si>
  <si>
    <t>Table-5 Evaluation</t>
  </si>
  <si>
    <t>Table-3 Evaluation</t>
  </si>
  <si>
    <t>Mathieu van den Bergh 2013/2014</t>
  </si>
  <si>
    <t>Harm</t>
  </si>
  <si>
    <t>n/l</t>
  </si>
  <si>
    <t>Limit</t>
  </si>
  <si>
    <t>Status</t>
  </si>
  <si>
    <t xml:space="preserve"> %</t>
  </si>
  <si>
    <t>Harm no.</t>
  </si>
  <si>
    <t>Analysis for IEC61000-4-7 &amp; IEC61000-3-2/12 Harmonics Calibration &amp; Verification protocol TR 61000-4-37</t>
  </si>
  <si>
    <t>Mathieu van den Bergh 2013/2014/2015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</si>
</sst>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"/>
    <numFmt numFmtId="165" formatCode="0.0000"/>
    <numFmt numFmtId="166" formatCode="0.00000"/>
    <numFmt numFmtId="167" formatCode="0.0"/>
    <numFmt numFmtId="168" formatCode="0.0%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0">
    <xf numFmtId="0" fontId="0" fillId="0" borderId="0" xfId="0"/>
    <xf numFmtId="16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/>
    <xf numFmtId="2" fontId="2" fillId="0" borderId="0" xfId="0" applyNumberFormat="1" applyFont="1"/>
    <xf numFmtId="165" fontId="0" fillId="0" borderId="0" xfId="1" applyNumberFormat="1" applyFont="1"/>
    <xf numFmtId="166" fontId="0" fillId="0" borderId="0" xfId="0" applyNumberFormat="1"/>
    <xf numFmtId="0" fontId="2" fillId="0" borderId="0" xfId="0" applyFont="1" applyAlignment="1">
      <alignment horizontal="left"/>
    </xf>
    <xf numFmtId="167" fontId="0" fillId="0" borderId="0" xfId="0" applyNumberFormat="1"/>
    <xf numFmtId="0" fontId="0" fillId="3" borderId="0" xfId="0" applyFill="1"/>
    <xf numFmtId="0" fontId="2" fillId="4" borderId="0" xfId="0" applyFont="1" applyFill="1"/>
    <xf numFmtId="0" fontId="0" fillId="4" borderId="0" xfId="0" applyFill="1"/>
    <xf numFmtId="0" fontId="2" fillId="0" borderId="0" xfId="0" applyFont="1" applyFill="1"/>
    <xf numFmtId="0" fontId="2" fillId="2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ill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2" fontId="2" fillId="4" borderId="0" xfId="0" applyNumberFormat="1" applyFont="1" applyFill="1"/>
    <xf numFmtId="0" fontId="2" fillId="5" borderId="0" xfId="0" applyFont="1" applyFill="1" applyAlignment="1">
      <alignment horizontal="center"/>
    </xf>
    <xf numFmtId="164" fontId="0" fillId="0" borderId="0" xfId="0" applyNumberFormat="1" applyAlignment="1">
      <alignment horizontal="center"/>
    </xf>
    <xf numFmtId="164" fontId="2" fillId="5" borderId="0" xfId="0" applyNumberFormat="1" applyFont="1" applyFill="1" applyAlignment="1">
      <alignment horizontal="center"/>
    </xf>
    <xf numFmtId="1" fontId="0" fillId="0" borderId="0" xfId="0" applyNumberFormat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 applyAlignment="1"/>
    <xf numFmtId="167" fontId="0" fillId="0" borderId="0" xfId="0" applyNumberFormat="1" applyFill="1" applyAlignment="1">
      <alignment horizontal="center"/>
    </xf>
    <xf numFmtId="164" fontId="0" fillId="0" borderId="0" xfId="0" applyNumberFormat="1" applyFill="1"/>
    <xf numFmtId="164" fontId="2" fillId="0" borderId="0" xfId="0" applyNumberFormat="1" applyFont="1" applyFill="1"/>
    <xf numFmtId="2" fontId="2" fillId="0" borderId="0" xfId="0" applyNumberFormat="1" applyFont="1" applyFill="1"/>
    <xf numFmtId="164" fontId="2" fillId="5" borderId="0" xfId="0" applyNumberFormat="1" applyFont="1" applyFill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right"/>
    </xf>
    <xf numFmtId="167" fontId="2" fillId="0" borderId="0" xfId="0" applyNumberFormat="1" applyFont="1" applyFill="1"/>
    <xf numFmtId="0" fontId="2" fillId="0" borderId="0" xfId="0" applyFont="1" applyAlignment="1">
      <alignment horizontal="right"/>
    </xf>
    <xf numFmtId="164" fontId="3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7" fontId="2" fillId="0" borderId="0" xfId="0" applyNumberFormat="1" applyFont="1"/>
    <xf numFmtId="165" fontId="0" fillId="0" borderId="0" xfId="0" applyNumberFormat="1" applyFill="1" applyAlignment="1">
      <alignment horizontal="center"/>
    </xf>
    <xf numFmtId="0" fontId="2" fillId="0" borderId="0" xfId="0" quotePrefix="1" applyFont="1" applyFill="1" applyAlignment="1">
      <alignment horizontal="center"/>
    </xf>
    <xf numFmtId="164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" fontId="0" fillId="0" borderId="0" xfId="0" applyNumberFormat="1" applyFill="1" applyAlignment="1">
      <alignment horizontal="center"/>
    </xf>
    <xf numFmtId="164" fontId="2" fillId="0" borderId="0" xfId="0" applyNumberFormat="1" applyFont="1" applyFill="1" applyAlignment="1">
      <alignment horizontal="right"/>
    </xf>
    <xf numFmtId="1" fontId="2" fillId="0" borderId="0" xfId="0" applyNumberFormat="1" applyFont="1" applyFill="1" applyAlignment="1">
      <alignment horizontal="center"/>
    </xf>
    <xf numFmtId="0" fontId="2" fillId="4" borderId="0" xfId="0" applyFont="1" applyFill="1" applyAlignment="1">
      <alignment horizontal="right"/>
    </xf>
    <xf numFmtId="164" fontId="0" fillId="4" borderId="0" xfId="0" applyNumberFormat="1" applyFill="1"/>
    <xf numFmtId="1" fontId="5" fillId="6" borderId="1" xfId="0" applyNumberFormat="1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67" fontId="2" fillId="0" borderId="1" xfId="0" applyNumberFormat="1" applyFont="1" applyFill="1" applyBorder="1"/>
    <xf numFmtId="0" fontId="2" fillId="0" borderId="0" xfId="0" applyFont="1" applyAlignment="1">
      <alignment horizontal="center"/>
    </xf>
    <xf numFmtId="0" fontId="4" fillId="0" borderId="0" xfId="0" applyFont="1"/>
    <xf numFmtId="167" fontId="2" fillId="0" borderId="0" xfId="0" applyNumberFormat="1" applyFont="1" applyAlignment="1">
      <alignment horizontal="center"/>
    </xf>
    <xf numFmtId="0" fontId="2" fillId="5" borderId="0" xfId="0" applyFont="1" applyFill="1"/>
    <xf numFmtId="164" fontId="2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2" fillId="0" borderId="0" xfId="0" quotePrefix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Protection="1">
      <protection locked="0"/>
    </xf>
    <xf numFmtId="0" fontId="2" fillId="4" borderId="0" xfId="0" applyFont="1" applyFill="1" applyProtection="1">
      <protection locked="0"/>
    </xf>
    <xf numFmtId="0" fontId="0" fillId="4" borderId="0" xfId="0" applyFill="1" applyProtection="1">
      <protection locked="0"/>
    </xf>
    <xf numFmtId="0" fontId="2" fillId="4" borderId="0" xfId="0" applyFont="1" applyFill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164" fontId="0" fillId="0" borderId="0" xfId="0" applyNumberFormat="1" applyProtection="1">
      <protection locked="0"/>
    </xf>
    <xf numFmtId="0" fontId="0" fillId="3" borderId="0" xfId="0" applyFill="1" applyProtection="1"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0" fillId="5" borderId="0" xfId="0" applyFill="1"/>
    <xf numFmtId="166" fontId="2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164" fontId="2" fillId="5" borderId="0" xfId="0" applyNumberFormat="1" applyFont="1" applyFill="1" applyAlignment="1">
      <alignment horizontal="center"/>
    </xf>
    <xf numFmtId="0" fontId="0" fillId="5" borderId="0" xfId="0" applyFill="1" applyAlignment="1">
      <alignment horizontal="center"/>
    </xf>
  </cellXfs>
  <cellStyles count="2">
    <cellStyle name="Comma" xfId="1" builtinId="3"/>
    <cellStyle name="Normal" xfId="0" builtinId="0"/>
  </cellStyles>
  <dxfs count="123">
    <dxf>
      <font>
        <b/>
        <i val="0"/>
        <color theme="1"/>
      </font>
    </dxf>
    <dxf>
      <font>
        <b/>
        <i val="0"/>
        <color theme="1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b/>
        <i val="0"/>
      </font>
    </dxf>
    <dxf>
      <font>
        <b/>
        <i val="0"/>
        <color theme="1"/>
      </font>
    </dxf>
    <dxf>
      <font>
        <b/>
        <i val="0"/>
        <color theme="1"/>
      </font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  <color theme="1"/>
      </font>
    </dxf>
    <dxf>
      <font>
        <b/>
        <i val="0"/>
        <color theme="1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b/>
        <i val="0"/>
      </font>
    </dxf>
    <dxf>
      <font>
        <b/>
        <i val="0"/>
        <color theme="1"/>
      </font>
    </dxf>
    <dxf>
      <font>
        <b/>
        <i val="0"/>
        <color theme="1"/>
      </font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  <color theme="1"/>
      </font>
    </dxf>
    <dxf>
      <font>
        <b/>
        <i val="0"/>
        <color theme="1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b/>
        <i val="0"/>
      </font>
    </dxf>
    <dxf>
      <font>
        <b/>
        <i val="0"/>
        <color theme="1"/>
      </font>
    </dxf>
    <dxf>
      <font>
        <b/>
        <i val="0"/>
        <color theme="1"/>
      </font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  <color theme="1"/>
      </font>
    </dxf>
    <dxf>
      <font>
        <b/>
        <i val="0"/>
        <color theme="1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b/>
        <i val="0"/>
      </font>
    </dxf>
    <dxf>
      <font>
        <b/>
        <i val="0"/>
        <color theme="1"/>
      </font>
    </dxf>
    <dxf>
      <font>
        <b/>
        <i val="0"/>
        <color theme="1"/>
      </font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b/>
        <i val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53D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86315853236642E-2"/>
          <c:y val="0.11660273212979531"/>
          <c:w val="0.76148877860108155"/>
          <c:h val="0.7644802057194998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'3-2'!$B$29:$B$1051</c:f>
              <c:numCache>
                <c:formatCode>General</c:formatCode>
                <c:ptCount val="1023"/>
                <c:pt idx="0">
                  <c:v>3.9915914296427681</c:v>
                </c:pt>
                <c:pt idx="1">
                  <c:v>5.9871992886362584</c:v>
                </c:pt>
                <c:pt idx="2">
                  <c:v>7.9825817285578298</c:v>
                </c:pt>
                <c:pt idx="3">
                  <c:v>9.9776636229191098</c:v>
                </c:pt>
                <c:pt idx="4">
                  <c:v>11.972369856547319</c:v>
                </c:pt>
                <c:pt idx="5">
                  <c:v>13.966625328413373</c:v>
                </c:pt>
                <c:pt idx="6">
                  <c:v>15.960354954459437</c:v>
                </c:pt>
                <c:pt idx="7">
                  <c:v>17.953483670425861</c:v>
                </c:pt>
                <c:pt idx="8">
                  <c:v>19.945936434677368</c:v>
                </c:pt>
                <c:pt idx="9">
                  <c:v>21.937638231028377</c:v>
                </c:pt>
                <c:pt idx="10">
                  <c:v>23.928514071567371</c:v>
                </c:pt>
                <c:pt idx="11">
                  <c:v>25.918488999480207</c:v>
                </c:pt>
                <c:pt idx="12">
                  <c:v>27.907488091872274</c:v>
                </c:pt>
                <c:pt idx="13">
                  <c:v>29.895436462589313</c:v>
                </c:pt>
                <c:pt idx="14">
                  <c:v>31.882259265036922</c:v>
                </c:pt>
                <c:pt idx="15">
                  <c:v>33.867881694998545</c:v>
                </c:pt>
                <c:pt idx="16">
                  <c:v>35.852228993451838</c:v>
                </c:pt>
                <c:pt idx="17">
                  <c:v>37.835226449383391</c:v>
                </c:pt>
                <c:pt idx="18">
                  <c:v>39.816799402601589</c:v>
                </c:pt>
                <c:pt idx="19">
                  <c:v>41.796873246547577</c:v>
                </c:pt>
                <c:pt idx="20">
                  <c:v>43.775373431104242</c:v>
                </c:pt>
                <c:pt idx="21">
                  <c:v>45.752225465402987</c:v>
                </c:pt>
                <c:pt idx="22">
                  <c:v>47.727354920628365</c:v>
                </c:pt>
                <c:pt idx="23">
                  <c:v>49.700687432820338</c:v>
                </c:pt>
                <c:pt idx="24">
                  <c:v>51.672148705674061</c:v>
                </c:pt>
                <c:pt idx="25">
                  <c:v>53.641664513337155</c:v>
                </c:pt>
                <c:pt idx="26">
                  <c:v>55.609160703204374</c:v>
                </c:pt>
                <c:pt idx="27">
                  <c:v>57.574563198709406</c:v>
                </c:pt>
                <c:pt idx="28">
                  <c:v>59.537798002113888</c:v>
                </c:pt>
                <c:pt idx="29">
                  <c:v>61.498791197293428</c:v>
                </c:pt>
                <c:pt idx="30">
                  <c:v>63.457468952520571</c:v>
                </c:pt>
                <c:pt idx="31">
                  <c:v>65.41375752324457</c:v>
                </c:pt>
                <c:pt idx="32">
                  <c:v>67.367583254867881</c:v>
                </c:pt>
                <c:pt idx="33">
                  <c:v>69.318872585519287</c:v>
                </c:pt>
                <c:pt idx="34">
                  <c:v>71.267552048823461</c:v>
                </c:pt>
                <c:pt idx="35">
                  <c:v>73.213548276667055</c:v>
                </c:pt>
                <c:pt idx="36">
                  <c:v>75.156788001961004</c:v>
                </c:pt>
                <c:pt idx="37">
                  <c:v>77.097198061398984</c:v>
                </c:pt>
                <c:pt idx="38">
                  <c:v>79.034705398212125</c:v>
                </c:pt>
                <c:pt idx="39">
                  <c:v>80.969237064919511</c:v>
                </c:pt>
                <c:pt idx="40">
                  <c:v>82.900720226074768</c:v>
                </c:pt>
                <c:pt idx="41">
                  <c:v>84.829082161008216</c:v>
                </c:pt>
                <c:pt idx="42">
                  <c:v>86.754250266564924</c:v>
                </c:pt>
                <c:pt idx="43">
                  <c:v>88.676152059838145</c:v>
                </c:pt>
                <c:pt idx="44">
                  <c:v>90.594715180898348</c:v>
                </c:pt>
                <c:pt idx="45">
                  <c:v>92.509867395517617</c:v>
                </c:pt>
                <c:pt idx="46">
                  <c:v>94.421536597889187</c:v>
                </c:pt>
                <c:pt idx="47">
                  <c:v>96.329650813342326</c:v>
                </c:pt>
                <c:pt idx="48">
                  <c:v>98.234138201052176</c:v>
                </c:pt>
                <c:pt idx="49">
                  <c:v>100.13492705674453</c:v>
                </c:pt>
                <c:pt idx="50">
                  <c:v>102.03194581539559</c:v>
                </c:pt>
                <c:pt idx="51">
                  <c:v>103.92512305392628</c:v>
                </c:pt>
                <c:pt idx="52">
                  <c:v>105.8143874938915</c:v>
                </c:pt>
                <c:pt idx="53">
                  <c:v>107.69966800416357</c:v>
                </c:pt>
                <c:pt idx="54">
                  <c:v>109.58089360361058</c:v>
                </c:pt>
                <c:pt idx="55">
                  <c:v>111.45799346376855</c:v>
                </c:pt>
                <c:pt idx="56">
                  <c:v>113.33089691150842</c:v>
                </c:pt>
                <c:pt idx="57">
                  <c:v>115.19953343169669</c:v>
                </c:pt>
                <c:pt idx="58">
                  <c:v>117.06383266985044</c:v>
                </c:pt>
                <c:pt idx="59">
                  <c:v>118.92372443478614</c:v>
                </c:pt>
                <c:pt idx="60">
                  <c:v>120.7791387012624</c:v>
                </c:pt>
                <c:pt idx="61">
                  <c:v>122.63000561261637</c:v>
                </c:pt>
                <c:pt idx="62">
                  <c:v>124.47625548339394</c:v>
                </c:pt>
                <c:pt idx="63">
                  <c:v>126.31781880197333</c:v>
                </c:pt>
                <c:pt idx="64">
                  <c:v>128.15462623318228</c:v>
                </c:pt>
                <c:pt idx="65">
                  <c:v>129.98660862090844</c:v>
                </c:pt>
                <c:pt idx="66">
                  <c:v>131.81369699070325</c:v>
                </c:pt>
                <c:pt idx="67">
                  <c:v>133.63582255237867</c:v>
                </c:pt>
                <c:pt idx="68">
                  <c:v>135.45291670259735</c:v>
                </c:pt>
                <c:pt idx="69">
                  <c:v>137.26491102745527</c:v>
                </c:pt>
                <c:pt idx="70">
                  <c:v>139.07173730505784</c:v>
                </c:pt>
                <c:pt idx="71">
                  <c:v>140.87332750808827</c:v>
                </c:pt>
                <c:pt idx="72">
                  <c:v>142.66961380636889</c:v>
                </c:pt>
                <c:pt idx="73">
                  <c:v>144.46052856941498</c:v>
                </c:pt>
                <c:pt idx="74">
                  <c:v>146.24600436898089</c:v>
                </c:pt>
                <c:pt idx="75">
                  <c:v>148.02597398159907</c:v>
                </c:pt>
                <c:pt idx="76">
                  <c:v>149.80037039111068</c:v>
                </c:pt>
                <c:pt idx="77">
                  <c:v>151.56912679118903</c:v>
                </c:pt>
                <c:pt idx="78">
                  <c:v>153.33217658785475</c:v>
                </c:pt>
                <c:pt idx="79">
                  <c:v>155.08945340198292</c:v>
                </c:pt>
                <c:pt idx="80">
                  <c:v>156.84089107180259</c:v>
                </c:pt>
                <c:pt idx="81">
                  <c:v>158.58642365538739</c:v>
                </c:pt>
                <c:pt idx="82">
                  <c:v>160.32598543313867</c:v>
                </c:pt>
                <c:pt idx="83">
                  <c:v>162.05951091025941</c:v>
                </c:pt>
                <c:pt idx="84">
                  <c:v>163.78693481922051</c:v>
                </c:pt>
                <c:pt idx="85">
                  <c:v>165.50819212221785</c:v>
                </c:pt>
                <c:pt idx="86">
                  <c:v>167.22321801362111</c:v>
                </c:pt>
                <c:pt idx="87">
                  <c:v>168.93194792241371</c:v>
                </c:pt>
                <c:pt idx="88">
                  <c:v>170.63431751462377</c:v>
                </c:pt>
                <c:pt idx="89">
                  <c:v>172.33026269574654</c:v>
                </c:pt>
                <c:pt idx="90">
                  <c:v>174.01971961315743</c:v>
                </c:pt>
                <c:pt idx="91">
                  <c:v>175.70262465851599</c:v>
                </c:pt>
                <c:pt idx="92">
                  <c:v>177.37891447016091</c:v>
                </c:pt>
                <c:pt idx="93">
                  <c:v>179.0485259354956</c:v>
                </c:pt>
                <c:pt idx="94">
                  <c:v>180.71139619336429</c:v>
                </c:pt>
                <c:pt idx="95">
                  <c:v>182.36746263641888</c:v>
                </c:pt>
                <c:pt idx="96">
                  <c:v>184.01666291347601</c:v>
                </c:pt>
                <c:pt idx="97">
                  <c:v>185.65893493186459</c:v>
                </c:pt>
                <c:pt idx="98">
                  <c:v>187.29421685976374</c:v>
                </c:pt>
                <c:pt idx="99">
                  <c:v>188.92244712853059</c:v>
                </c:pt>
                <c:pt idx="100">
                  <c:v>190.54356443501854</c:v>
                </c:pt>
                <c:pt idx="101">
                  <c:v>192.15750774388516</c:v>
                </c:pt>
                <c:pt idx="102">
                  <c:v>193.76421628989024</c:v>
                </c:pt>
                <c:pt idx="103">
                  <c:v>195.36362958018367</c:v>
                </c:pt>
                <c:pt idx="104">
                  <c:v>196.95568739658293</c:v>
                </c:pt>
                <c:pt idx="105">
                  <c:v>198.54032979784037</c:v>
                </c:pt>
                <c:pt idx="106">
                  <c:v>200.1174971218999</c:v>
                </c:pt>
                <c:pt idx="107">
                  <c:v>201.68712998814348</c:v>
                </c:pt>
                <c:pt idx="108">
                  <c:v>203.2491692996266</c:v>
                </c:pt>
                <c:pt idx="109">
                  <c:v>204.80355624530344</c:v>
                </c:pt>
                <c:pt idx="110">
                  <c:v>206.35023230224095</c:v>
                </c:pt>
                <c:pt idx="111">
                  <c:v>207.88913923782249</c:v>
                </c:pt>
                <c:pt idx="112">
                  <c:v>209.42021911194013</c:v>
                </c:pt>
                <c:pt idx="113">
                  <c:v>210.94341427917595</c:v>
                </c:pt>
                <c:pt idx="114">
                  <c:v>212.45866739097289</c:v>
                </c:pt>
                <c:pt idx="115">
                  <c:v>213.96592139779341</c:v>
                </c:pt>
                <c:pt idx="116">
                  <c:v>215.46511955126769</c:v>
                </c:pt>
                <c:pt idx="117">
                  <c:v>216.95620540633021</c:v>
                </c:pt>
                <c:pt idx="118">
                  <c:v>218.43912282334477</c:v>
                </c:pt>
                <c:pt idx="119">
                  <c:v>219.91381597021834</c:v>
                </c:pt>
                <c:pt idx="120">
                  <c:v>221.38022932450306</c:v>
                </c:pt>
                <c:pt idx="121">
                  <c:v>222.83830767548656</c:v>
                </c:pt>
                <c:pt idx="122">
                  <c:v>224.28799612627088</c:v>
                </c:pt>
                <c:pt idx="123">
                  <c:v>225.72924009583915</c:v>
                </c:pt>
                <c:pt idx="124">
                  <c:v>227.16198532111079</c:v>
                </c:pt>
                <c:pt idx="125">
                  <c:v>228.5861778589842</c:v>
                </c:pt>
                <c:pt idx="126">
                  <c:v>230.00176408836802</c:v>
                </c:pt>
                <c:pt idx="127">
                  <c:v>231.4086907121999</c:v>
                </c:pt>
                <c:pt idx="128">
                  <c:v>232.80690475945298</c:v>
                </c:pt>
                <c:pt idx="129">
                  <c:v>234.1963535871306</c:v>
                </c:pt>
                <c:pt idx="130">
                  <c:v>235.5769848822479</c:v>
                </c:pt>
                <c:pt idx="131">
                  <c:v>236.94874666380173</c:v>
                </c:pt>
                <c:pt idx="132">
                  <c:v>238.31158728472764</c:v>
                </c:pt>
                <c:pt idx="133">
                  <c:v>239.66545543384436</c:v>
                </c:pt>
                <c:pt idx="134">
                  <c:v>241.01030013778569</c:v>
                </c:pt>
                <c:pt idx="135">
                  <c:v>242.34607076291974</c:v>
                </c:pt>
                <c:pt idx="136">
                  <c:v>243.67271701725517</c:v>
                </c:pt>
                <c:pt idx="137">
                  <c:v>244.99018895233479</c:v>
                </c:pt>
                <c:pt idx="138">
                  <c:v>246.29843696511605</c:v>
                </c:pt>
                <c:pt idx="139">
                  <c:v>247.59741179983877</c:v>
                </c:pt>
                <c:pt idx="140">
                  <c:v>248.88706454987931</c:v>
                </c:pt>
                <c:pt idx="141">
                  <c:v>250.16734665959223</c:v>
                </c:pt>
                <c:pt idx="142">
                  <c:v>251.43820992613828</c:v>
                </c:pt>
                <c:pt idx="143">
                  <c:v>252.69960650129923</c:v>
                </c:pt>
                <c:pt idx="144">
                  <c:v>253.95148889327936</c:v>
                </c:pt>
                <c:pt idx="145">
                  <c:v>255.19380996849372</c:v>
                </c:pt>
                <c:pt idx="146">
                  <c:v>256.42652295334233</c:v>
                </c:pt>
                <c:pt idx="147">
                  <c:v>257.64958143597164</c:v>
                </c:pt>
                <c:pt idx="148">
                  <c:v>258.86293936802161</c:v>
                </c:pt>
                <c:pt idx="149">
                  <c:v>260.06655106635975</c:v>
                </c:pt>
                <c:pt idx="150">
                  <c:v>261.26037121480078</c:v>
                </c:pt>
                <c:pt idx="151">
                  <c:v>262.44435486581295</c:v>
                </c:pt>
                <c:pt idx="152">
                  <c:v>263.6184574422104</c:v>
                </c:pt>
                <c:pt idx="153">
                  <c:v>264.78263473883135</c:v>
                </c:pt>
                <c:pt idx="154">
                  <c:v>265.93684292420249</c:v>
                </c:pt>
                <c:pt idx="155">
                  <c:v>267.08103854218922</c:v>
                </c:pt>
                <c:pt idx="156">
                  <c:v>268.21517851363194</c:v>
                </c:pt>
                <c:pt idx="157">
                  <c:v>269.33922013796763</c:v>
                </c:pt>
                <c:pt idx="158">
                  <c:v>270.45312109483797</c:v>
                </c:pt>
                <c:pt idx="159">
                  <c:v>271.55683944568239</c:v>
                </c:pt>
                <c:pt idx="160">
                  <c:v>272.65033363531722</c:v>
                </c:pt>
                <c:pt idx="161">
                  <c:v>273.73356249350007</c:v>
                </c:pt>
                <c:pt idx="162">
                  <c:v>274.80648523648023</c:v>
                </c:pt>
                <c:pt idx="163">
                  <c:v>275.86906146853374</c:v>
                </c:pt>
                <c:pt idx="164">
                  <c:v>276.9212511834848</c:v>
                </c:pt>
                <c:pt idx="165">
                  <c:v>277.96301476621159</c:v>
                </c:pt>
                <c:pt idx="166">
                  <c:v>278.99431299413794</c:v>
                </c:pt>
                <c:pt idx="167">
                  <c:v>280.01510703871008</c:v>
                </c:pt>
                <c:pt idx="168">
                  <c:v>281.02535846685851</c:v>
                </c:pt>
                <c:pt idx="169">
                  <c:v>282.02502924244521</c:v>
                </c:pt>
                <c:pt idx="170">
                  <c:v>283.01408172769527</c:v>
                </c:pt>
                <c:pt idx="171">
                  <c:v>283.99247868461435</c:v>
                </c:pt>
                <c:pt idx="172">
                  <c:v>284.96018327639064</c:v>
                </c:pt>
                <c:pt idx="173">
                  <c:v>285.91715906878147</c:v>
                </c:pt>
                <c:pt idx="174">
                  <c:v>286.86337003148549</c:v>
                </c:pt>
                <c:pt idx="175">
                  <c:v>287.79878053949903</c:v>
                </c:pt>
                <c:pt idx="176">
                  <c:v>288.72335537445719</c:v>
                </c:pt>
                <c:pt idx="177">
                  <c:v>289.63705972596017</c:v>
                </c:pt>
                <c:pt idx="178">
                  <c:v>290.53985919288374</c:v>
                </c:pt>
                <c:pt idx="179">
                  <c:v>291.43171978467421</c:v>
                </c:pt>
                <c:pt idx="180">
                  <c:v>292.31260792262867</c:v>
                </c:pt>
                <c:pt idx="181">
                  <c:v>293.18249044115885</c:v>
                </c:pt>
                <c:pt idx="182">
                  <c:v>294.04133458903988</c:v>
                </c:pt>
                <c:pt idx="183">
                  <c:v>294.88910803064346</c:v>
                </c:pt>
                <c:pt idx="184">
                  <c:v>295.72577884715525</c:v>
                </c:pt>
                <c:pt idx="185">
                  <c:v>296.5513155377767</c:v>
                </c:pt>
                <c:pt idx="186">
                  <c:v>297.36568702091097</c:v>
                </c:pt>
                <c:pt idx="187">
                  <c:v>298.16886263533303</c:v>
                </c:pt>
                <c:pt idx="188">
                  <c:v>298.96081214134449</c:v>
                </c:pt>
                <c:pt idx="189">
                  <c:v>299.74150572191155</c:v>
                </c:pt>
                <c:pt idx="190">
                  <c:v>300.51091398378827</c:v>
                </c:pt>
                <c:pt idx="191">
                  <c:v>301.26900795862247</c:v>
                </c:pt>
                <c:pt idx="192">
                  <c:v>302.01575910404711</c:v>
                </c:pt>
                <c:pt idx="193">
                  <c:v>302.75113930475447</c:v>
                </c:pt>
                <c:pt idx="194">
                  <c:v>303.47512087355494</c:v>
                </c:pt>
                <c:pt idx="195">
                  <c:v>304.18767655241925</c:v>
                </c:pt>
                <c:pt idx="196">
                  <c:v>304.8887795135048</c:v>
                </c:pt>
                <c:pt idx="197">
                  <c:v>305.57840336016585</c:v>
                </c:pt>
                <c:pt idx="198">
                  <c:v>306.25652212794722</c:v>
                </c:pt>
                <c:pt idx="199">
                  <c:v>306.9231102855619</c:v>
                </c:pt>
                <c:pt idx="200">
                  <c:v>307.57814273585245</c:v>
                </c:pt>
                <c:pt idx="201">
                  <c:v>308.22159481673555</c:v>
                </c:pt>
                <c:pt idx="202">
                  <c:v>308.85344230213093</c:v>
                </c:pt>
                <c:pt idx="203">
                  <c:v>309.47366140287323</c:v>
                </c:pt>
                <c:pt idx="204">
                  <c:v>310.08222876760777</c:v>
                </c:pt>
                <c:pt idx="205">
                  <c:v>310.67912148366975</c:v>
                </c:pt>
                <c:pt idx="206">
                  <c:v>311.26431707794688</c:v>
                </c:pt>
                <c:pt idx="207">
                  <c:v>311.8377935177254</c:v>
                </c:pt>
                <c:pt idx="208">
                  <c:v>312.39952921151979</c:v>
                </c:pt>
                <c:pt idx="209">
                  <c:v>312.94950300988563</c:v>
                </c:pt>
                <c:pt idx="210">
                  <c:v>313.48769420621579</c:v>
                </c:pt>
                <c:pt idx="211">
                  <c:v>314.01408253752021</c:v>
                </c:pt>
                <c:pt idx="212">
                  <c:v>314.52864818518867</c:v>
                </c:pt>
                <c:pt idx="213">
                  <c:v>315.03137177573689</c:v>
                </c:pt>
                <c:pt idx="214">
                  <c:v>315.52223438153624</c:v>
                </c:pt>
                <c:pt idx="215">
                  <c:v>316.00121752152603</c:v>
                </c:pt>
                <c:pt idx="216">
                  <c:v>316.4683031619096</c:v>
                </c:pt>
                <c:pt idx="217">
                  <c:v>316.92347371683303</c:v>
                </c:pt>
                <c:pt idx="218">
                  <c:v>317.36671204904758</c:v>
                </c:pt>
                <c:pt idx="219">
                  <c:v>317.7980014705546</c:v>
                </c:pt>
                <c:pt idx="220">
                  <c:v>318.21732574323397</c:v>
                </c:pt>
                <c:pt idx="221">
                  <c:v>318.62466907945543</c:v>
                </c:pt>
                <c:pt idx="222">
                  <c:v>319.02001614267311</c:v>
                </c:pt>
                <c:pt idx="223">
                  <c:v>319.40335204800289</c:v>
                </c:pt>
                <c:pt idx="224">
                  <c:v>319.77466236278258</c:v>
                </c:pt>
                <c:pt idx="225">
                  <c:v>320.13393310711569</c:v>
                </c:pt>
                <c:pt idx="226">
                  <c:v>320.48115075439762</c:v>
                </c:pt>
                <c:pt idx="227">
                  <c:v>320.81630223182481</c:v>
                </c:pt>
                <c:pt idx="228">
                  <c:v>321.13937492088718</c:v>
                </c:pt>
                <c:pt idx="229">
                  <c:v>321.45035665784292</c:v>
                </c:pt>
                <c:pt idx="230">
                  <c:v>321.74923573417675</c:v>
                </c:pt>
                <c:pt idx="231">
                  <c:v>322.03600089704071</c:v>
                </c:pt>
                <c:pt idx="232">
                  <c:v>322.31064134967744</c:v>
                </c:pt>
                <c:pt idx="233">
                  <c:v>322.57314675182732</c:v>
                </c:pt>
                <c:pt idx="234">
                  <c:v>322.82350722011728</c:v>
                </c:pt>
                <c:pt idx="235">
                  <c:v>323.06171332843297</c:v>
                </c:pt>
                <c:pt idx="236">
                  <c:v>323.28775610827392</c:v>
                </c:pt>
                <c:pt idx="237">
                  <c:v>323.50162704909116</c:v>
                </c:pt>
                <c:pt idx="238">
                  <c:v>323.70331809860716</c:v>
                </c:pt>
                <c:pt idx="239">
                  <c:v>323.89282166311978</c:v>
                </c:pt>
                <c:pt idx="240">
                  <c:v>324.07013060778746</c:v>
                </c:pt>
                <c:pt idx="241">
                  <c:v>324.2352382568983</c:v>
                </c:pt>
                <c:pt idx="242">
                  <c:v>324.38813839412114</c:v>
                </c:pt>
                <c:pt idx="243">
                  <c:v>324.52882526273993</c:v>
                </c:pt>
                <c:pt idx="244">
                  <c:v>324.65729356587008</c:v>
                </c:pt>
                <c:pt idx="245">
                  <c:v>324.77353846665807</c:v>
                </c:pt>
                <c:pt idx="246">
                  <c:v>324.87755558846368</c:v>
                </c:pt>
                <c:pt idx="247">
                  <c:v>324.9693410150245</c:v>
                </c:pt>
                <c:pt idx="248">
                  <c:v>325.04889129060365</c:v>
                </c:pt>
                <c:pt idx="249">
                  <c:v>325.11620342011975</c:v>
                </c:pt>
                <c:pt idx="250">
                  <c:v>325.17127486925961</c:v>
                </c:pt>
                <c:pt idx="251">
                  <c:v>325.21410356457386</c:v>
                </c:pt>
                <c:pt idx="252">
                  <c:v>325.24468789355473</c:v>
                </c:pt>
                <c:pt idx="253">
                  <c:v>325.2630267046971</c:v>
                </c:pt>
                <c:pt idx="254">
                  <c:v>325.26911930754164</c:v>
                </c:pt>
                <c:pt idx="255">
                  <c:v>325.26296547270078</c:v>
                </c:pt>
                <c:pt idx="256">
                  <c:v>325.24456543186744</c:v>
                </c:pt>
                <c:pt idx="257">
                  <c:v>325.21391987780629</c:v>
                </c:pt>
                <c:pt idx="258">
                  <c:v>325.17102996432766</c:v>
                </c:pt>
                <c:pt idx="259">
                  <c:v>325.11589730624411</c:v>
                </c:pt>
                <c:pt idx="260">
                  <c:v>325.04852397930961</c:v>
                </c:pt>
                <c:pt idx="261">
                  <c:v>324.96891252014132</c:v>
                </c:pt>
                <c:pt idx="262">
                  <c:v>324.8770659261242</c:v>
                </c:pt>
                <c:pt idx="263">
                  <c:v>324.77298765529832</c:v>
                </c:pt>
                <c:pt idx="264">
                  <c:v>324.65668162622808</c:v>
                </c:pt>
                <c:pt idx="265">
                  <c:v>324.52815221785539</c:v>
                </c:pt>
                <c:pt idx="266">
                  <c:v>324.3874042693343</c:v>
                </c:pt>
                <c:pt idx="267">
                  <c:v>324.23444307984903</c:v>
                </c:pt>
                <c:pt idx="268">
                  <c:v>324.06927440841429</c:v>
                </c:pt>
                <c:pt idx="269">
                  <c:v>323.89190447365883</c:v>
                </c:pt>
                <c:pt idx="270">
                  <c:v>323.70233995359081</c:v>
                </c:pt>
                <c:pt idx="271">
                  <c:v>323.50058798534661</c:v>
                </c:pt>
                <c:pt idx="272">
                  <c:v>323.28665616492225</c:v>
                </c:pt>
                <c:pt idx="273">
                  <c:v>323.0605525468871</c:v>
                </c:pt>
                <c:pt idx="274">
                  <c:v>322.82228564408086</c:v>
                </c:pt>
                <c:pt idx="275">
                  <c:v>322.57186442729301</c:v>
                </c:pt>
                <c:pt idx="276">
                  <c:v>322.3092983249249</c:v>
                </c:pt>
                <c:pt idx="277">
                  <c:v>322.034597222635</c:v>
                </c:pt>
                <c:pt idx="278">
                  <c:v>321.74777146296651</c:v>
                </c:pt>
                <c:pt idx="279">
                  <c:v>321.44883184495814</c:v>
                </c:pt>
                <c:pt idx="280">
                  <c:v>321.13778962373738</c:v>
                </c:pt>
                <c:pt idx="281">
                  <c:v>320.81465651009671</c:v>
                </c:pt>
                <c:pt idx="282">
                  <c:v>320.47944467005289</c:v>
                </c:pt>
                <c:pt idx="283">
                  <c:v>320.13216672438875</c:v>
                </c:pt>
                <c:pt idx="284">
                  <c:v>319.77283574817795</c:v>
                </c:pt>
                <c:pt idx="285">
                  <c:v>319.40146527029299</c:v>
                </c:pt>
                <c:pt idx="286">
                  <c:v>319.01806927289545</c:v>
                </c:pt>
                <c:pt idx="287">
                  <c:v>318.62266219090992</c:v>
                </c:pt>
                <c:pt idx="288">
                  <c:v>318.21525891148036</c:v>
                </c:pt>
                <c:pt idx="289">
                  <c:v>317.79587477340942</c:v>
                </c:pt>
                <c:pt idx="290">
                  <c:v>317.36452556658139</c:v>
                </c:pt>
                <c:pt idx="291">
                  <c:v>316.92122753136726</c:v>
                </c:pt>
                <c:pt idx="292">
                  <c:v>316.46599735801345</c:v>
                </c:pt>
                <c:pt idx="293">
                  <c:v>315.99885218601349</c:v>
                </c:pt>
                <c:pt idx="294">
                  <c:v>315.51980960346253</c:v>
                </c:pt>
                <c:pt idx="295">
                  <c:v>315.02888764639533</c:v>
                </c:pt>
                <c:pt idx="296">
                  <c:v>314.52610479810716</c:v>
                </c:pt>
                <c:pt idx="297">
                  <c:v>314.01147998845778</c:v>
                </c:pt>
                <c:pt idx="298">
                  <c:v>313.48503259315879</c:v>
                </c:pt>
                <c:pt idx="299">
                  <c:v>312.94678243304423</c:v>
                </c:pt>
                <c:pt idx="300">
                  <c:v>312.39674977332419</c:v>
                </c:pt>
                <c:pt idx="301">
                  <c:v>311.83495532282188</c:v>
                </c:pt>
                <c:pt idx="302">
                  <c:v>311.26142023319403</c:v>
                </c:pt>
                <c:pt idx="303">
                  <c:v>310.67616609813427</c:v>
                </c:pt>
                <c:pt idx="304">
                  <c:v>310.07921495256039</c:v>
                </c:pt>
                <c:pt idx="305">
                  <c:v>309.47058927178455</c:v>
                </c:pt>
                <c:pt idx="306">
                  <c:v>308.85031197066724</c:v>
                </c:pt>
                <c:pt idx="307">
                  <c:v>308.21840640275445</c:v>
                </c:pt>
                <c:pt idx="308">
                  <c:v>307.57489635939817</c:v>
                </c:pt>
                <c:pt idx="309">
                  <c:v>306.91980606886113</c:v>
                </c:pt>
                <c:pt idx="310">
                  <c:v>306.25316019540423</c:v>
                </c:pt>
                <c:pt idx="311">
                  <c:v>305.57498383835798</c:v>
                </c:pt>
                <c:pt idx="312">
                  <c:v>304.88530253117762</c:v>
                </c:pt>
                <c:pt idx="313">
                  <c:v>304.18414224048178</c:v>
                </c:pt>
                <c:pt idx="314">
                  <c:v>303.47152936507462</c:v>
                </c:pt>
                <c:pt idx="315">
                  <c:v>302.74749073495218</c:v>
                </c:pt>
                <c:pt idx="316">
                  <c:v>302.01205361029213</c:v>
                </c:pt>
                <c:pt idx="317">
                  <c:v>301.2652456804272</c:v>
                </c:pt>
                <c:pt idx="318">
                  <c:v>300.50709506280322</c:v>
                </c:pt>
                <c:pt idx="319">
                  <c:v>299.73763030191981</c:v>
                </c:pt>
                <c:pt idx="320">
                  <c:v>298.95688036825612</c:v>
                </c:pt>
                <c:pt idx="321">
                  <c:v>298.16487465718001</c:v>
                </c:pt>
                <c:pt idx="322">
                  <c:v>297.36164298784138</c:v>
                </c:pt>
                <c:pt idx="323">
                  <c:v>296.54721560204911</c:v>
                </c:pt>
                <c:pt idx="324">
                  <c:v>295.7216231631329</c:v>
                </c:pt>
                <c:pt idx="325">
                  <c:v>294.88489675478854</c:v>
                </c:pt>
                <c:pt idx="326">
                  <c:v>294.03706787990774</c:v>
                </c:pt>
                <c:pt idx="327">
                  <c:v>293.17816845939177</c:v>
                </c:pt>
                <c:pt idx="328">
                  <c:v>292.30823083095004</c:v>
                </c:pt>
                <c:pt idx="329">
                  <c:v>291.42728774788219</c:v>
                </c:pt>
                <c:pt idx="330">
                  <c:v>290.53537237784525</c:v>
                </c:pt>
                <c:pt idx="331">
                  <c:v>289.6325183016047</c:v>
                </c:pt>
                <c:pt idx="332">
                  <c:v>288.71875951177003</c:v>
                </c:pt>
                <c:pt idx="333">
                  <c:v>287.7941304115152</c:v>
                </c:pt>
                <c:pt idx="334">
                  <c:v>286.85866581328315</c:v>
                </c:pt>
                <c:pt idx="335">
                  <c:v>285.91240093747518</c:v>
                </c:pt>
                <c:pt idx="336">
                  <c:v>284.95537141112487</c:v>
                </c:pt>
                <c:pt idx="337">
                  <c:v>283.98761326655671</c:v>
                </c:pt>
                <c:pt idx="338">
                  <c:v>283.00916294002951</c:v>
                </c:pt>
                <c:pt idx="339">
                  <c:v>282.02005727036459</c:v>
                </c:pt>
                <c:pt idx="340">
                  <c:v>281.02033349755862</c:v>
                </c:pt>
                <c:pt idx="341">
                  <c:v>280.01002926138176</c:v>
                </c:pt>
                <c:pt idx="342">
                  <c:v>278.98918259996043</c:v>
                </c:pt>
                <c:pt idx="343">
                  <c:v>277.95783194834513</c:v>
                </c:pt>
                <c:pt idx="344">
                  <c:v>276.91601613706337</c:v>
                </c:pt>
                <c:pt idx="345">
                  <c:v>275.86377439065774</c:v>
                </c:pt>
                <c:pt idx="346">
                  <c:v>274.80114632620894</c:v>
                </c:pt>
                <c:pt idx="347">
                  <c:v>273.7281719518445</c:v>
                </c:pt>
                <c:pt idx="348">
                  <c:v>272.64489166523208</c:v>
                </c:pt>
                <c:pt idx="349">
                  <c:v>271.55134625205886</c:v>
                </c:pt>
                <c:pt idx="350">
                  <c:v>270.44757688449567</c:v>
                </c:pt>
                <c:pt idx="351">
                  <c:v>269.33362511964702</c:v>
                </c:pt>
                <c:pt idx="352">
                  <c:v>268.20953289798638</c:v>
                </c:pt>
                <c:pt idx="353">
                  <c:v>267.07534254177716</c:v>
                </c:pt>
                <c:pt idx="354">
                  <c:v>265.93109675347927</c:v>
                </c:pt>
                <c:pt idx="355">
                  <c:v>264.7768386141413</c:v>
                </c:pt>
                <c:pt idx="356">
                  <c:v>263.61261158177865</c:v>
                </c:pt>
                <c:pt idx="357">
                  <c:v>262.43845948973706</c:v>
                </c:pt>
                <c:pt idx="358">
                  <c:v>261.25442654504269</c:v>
                </c:pt>
                <c:pt idx="359">
                  <c:v>260.0605573267373</c:v>
                </c:pt>
                <c:pt idx="360">
                  <c:v>258.8568967842001</c:v>
                </c:pt>
                <c:pt idx="361">
                  <c:v>257.64349023545532</c:v>
                </c:pt>
                <c:pt idx="362">
                  <c:v>256.42038336546602</c:v>
                </c:pt>
                <c:pt idx="363">
                  <c:v>255.18762222441393</c:v>
                </c:pt>
                <c:pt idx="364">
                  <c:v>253.94525322596576</c:v>
                </c:pt>
                <c:pt idx="365">
                  <c:v>252.69332314552568</c:v>
                </c:pt>
                <c:pt idx="366">
                  <c:v>251.4318791184742</c:v>
                </c:pt>
                <c:pt idx="367">
                  <c:v>250.16096863839363</c:v>
                </c:pt>
                <c:pt idx="368">
                  <c:v>248.88063955527977</c:v>
                </c:pt>
                <c:pt idx="369">
                  <c:v>247.59094007374046</c:v>
                </c:pt>
                <c:pt idx="370">
                  <c:v>246.2919187511805</c:v>
                </c:pt>
                <c:pt idx="371">
                  <c:v>244.98362449597388</c:v>
                </c:pt>
                <c:pt idx="372">
                  <c:v>243.66610656562182</c:v>
                </c:pt>
                <c:pt idx="373">
                  <c:v>242.33941456489856</c:v>
                </c:pt>
                <c:pt idx="374">
                  <c:v>241.00359844398369</c:v>
                </c:pt>
                <c:pt idx="375">
                  <c:v>239.65870849658145</c:v>
                </c:pt>
                <c:pt idx="376">
                  <c:v>238.30479535802715</c:v>
                </c:pt>
                <c:pt idx="377">
                  <c:v>236.94191000338085</c:v>
                </c:pt>
                <c:pt idx="378">
                  <c:v>235.57010374550805</c:v>
                </c:pt>
                <c:pt idx="379">
                  <c:v>234.18942823314777</c:v>
                </c:pt>
                <c:pt idx="380">
                  <c:v>232.79993544896791</c:v>
                </c:pt>
                <c:pt idx="381">
                  <c:v>231.40167770760829</c:v>
                </c:pt>
                <c:pt idx="382">
                  <c:v>229.99470765371075</c:v>
                </c:pt>
                <c:pt idx="383">
                  <c:v>228.57907825993718</c:v>
                </c:pt>
                <c:pt idx="384">
                  <c:v>227.15484282497513</c:v>
                </c:pt>
                <c:pt idx="385">
                  <c:v>225.72205497153112</c:v>
                </c:pt>
                <c:pt idx="386">
                  <c:v>224.28076864431156</c:v>
                </c:pt>
                <c:pt idx="387">
                  <c:v>222.8310381079919</c:v>
                </c:pt>
                <c:pt idx="388">
                  <c:v>221.37291794517353</c:v>
                </c:pt>
                <c:pt idx="389">
                  <c:v>219.90646305432861</c:v>
                </c:pt>
                <c:pt idx="390">
                  <c:v>218.43172864773337</c:v>
                </c:pt>
                <c:pt idx="391">
                  <c:v>216.94877024938907</c:v>
                </c:pt>
                <c:pt idx="392">
                  <c:v>215.45764369293178</c:v>
                </c:pt>
                <c:pt idx="393">
                  <c:v>213.95840511953006</c:v>
                </c:pt>
                <c:pt idx="394">
                  <c:v>212.45111097577126</c:v>
                </c:pt>
                <c:pt idx="395">
                  <c:v>210.93581801153636</c:v>
                </c:pt>
                <c:pt idx="396">
                  <c:v>209.41258327786332</c:v>
                </c:pt>
                <c:pt idx="397">
                  <c:v>207.88146412479895</c:v>
                </c:pt>
                <c:pt idx="398">
                  <c:v>206.34251819924</c:v>
                </c:pt>
                <c:pt idx="399">
                  <c:v>204.79580344276232</c:v>
                </c:pt>
                <c:pt idx="400">
                  <c:v>203.24137808943968</c:v>
                </c:pt>
                <c:pt idx="401">
                  <c:v>201.67930066365113</c:v>
                </c:pt>
                <c:pt idx="402">
                  <c:v>200.10962997787755</c:v>
                </c:pt>
                <c:pt idx="403">
                  <c:v>198.5324251304873</c:v>
                </c:pt>
                <c:pt idx="404">
                  <c:v>196.94774550351124</c:v>
                </c:pt>
                <c:pt idx="405">
                  <c:v>195.35565076040695</c:v>
                </c:pt>
                <c:pt idx="406">
                  <c:v>193.75620084381242</c:v>
                </c:pt>
                <c:pt idx="407">
                  <c:v>192.14945597328915</c:v>
                </c:pt>
                <c:pt idx="408">
                  <c:v>190.53547664305489</c:v>
                </c:pt>
                <c:pt idx="409">
                  <c:v>188.91432361970604</c:v>
                </c:pt>
                <c:pt idx="410">
                  <c:v>187.28605793992975</c:v>
                </c:pt>
                <c:pt idx="411">
                  <c:v>185.6507409082059</c:v>
                </c:pt>
                <c:pt idx="412">
                  <c:v>184.00843409449902</c:v>
                </c:pt>
                <c:pt idx="413">
                  <c:v>182.35919933194006</c:v>
                </c:pt>
                <c:pt idx="414">
                  <c:v>180.70309871449842</c:v>
                </c:pt>
                <c:pt idx="415">
                  <c:v>179.04019459464416</c:v>
                </c:pt>
                <c:pt idx="416">
                  <c:v>177.37054958100029</c:v>
                </c:pt>
                <c:pt idx="417">
                  <c:v>175.69422653598568</c:v>
                </c:pt>
                <c:pt idx="418">
                  <c:v>174.01128857344824</c:v>
                </c:pt>
                <c:pt idx="419">
                  <c:v>172.32179905628851</c:v>
                </c:pt>
                <c:pt idx="420">
                  <c:v>170.62582159407435</c:v>
                </c:pt>
                <c:pt idx="421">
                  <c:v>168.92342004064577</c:v>
                </c:pt>
                <c:pt idx="422">
                  <c:v>167.21465849171085</c:v>
                </c:pt>
                <c:pt idx="423">
                  <c:v>165.49960128243274</c:v>
                </c:pt>
                <c:pt idx="424">
                  <c:v>163.77831298500712</c:v>
                </c:pt>
                <c:pt idx="425">
                  <c:v>162.05085840623127</c:v>
                </c:pt>
                <c:pt idx="426">
                  <c:v>160.317302585064</c:v>
                </c:pt>
                <c:pt idx="427">
                  <c:v>158.57771079017695</c:v>
                </c:pt>
                <c:pt idx="428">
                  <c:v>156.83214851749719</c:v>
                </c:pt>
                <c:pt idx="429">
                  <c:v>155.08068148774123</c:v>
                </c:pt>
                <c:pt idx="430">
                  <c:v>153.32337564394084</c:v>
                </c:pt>
                <c:pt idx="431">
                  <c:v>151.56029714895996</c:v>
                </c:pt>
                <c:pt idx="432">
                  <c:v>149.79151238300395</c:v>
                </c:pt>
                <c:pt idx="433">
                  <c:v>148.01708794112017</c:v>
                </c:pt>
                <c:pt idx="434">
                  <c:v>146.23709063069083</c:v>
                </c:pt>
                <c:pt idx="435">
                  <c:v>144.45158746891744</c:v>
                </c:pt>
                <c:pt idx="436">
                  <c:v>142.6606456802979</c:v>
                </c:pt>
                <c:pt idx="437">
                  <c:v>140.86433269409525</c:v>
                </c:pt>
                <c:pt idx="438">
                  <c:v>139.06271614179909</c:v>
                </c:pt>
                <c:pt idx="439">
                  <c:v>137.2558638545791</c:v>
                </c:pt>
                <c:pt idx="440">
                  <c:v>135.44384386073136</c:v>
                </c:pt>
                <c:pt idx="441">
                  <c:v>133.62672438311697</c:v>
                </c:pt>
                <c:pt idx="442">
                  <c:v>131.80457383659339</c:v>
                </c:pt>
                <c:pt idx="443">
                  <c:v>129.97746082543873</c:v>
                </c:pt>
                <c:pt idx="444">
                  <c:v>128.14545414076878</c:v>
                </c:pt>
                <c:pt idx="445">
                  <c:v>126.30862275794689</c:v>
                </c:pt>
                <c:pt idx="446">
                  <c:v>124.46703583398717</c:v>
                </c:pt>
                <c:pt idx="447">
                  <c:v>122.62076270495065</c:v>
                </c:pt>
                <c:pt idx="448">
                  <c:v>120.76987288333477</c:v>
                </c:pt>
                <c:pt idx="449">
                  <c:v>118.91443605545624</c:v>
                </c:pt>
                <c:pt idx="450">
                  <c:v>117.05452207882732</c:v>
                </c:pt>
                <c:pt idx="451">
                  <c:v>115.1902009795257</c:v>
                </c:pt>
                <c:pt idx="452">
                  <c:v>113.32154294955795</c:v>
                </c:pt>
                <c:pt idx="453">
                  <c:v>111.44861834421687</c:v>
                </c:pt>
                <c:pt idx="454">
                  <c:v>109.57149767943251</c:v>
                </c:pt>
                <c:pt idx="455">
                  <c:v>107.69025162911728</c:v>
                </c:pt>
                <c:pt idx="456">
                  <c:v>105.80495102250511</c:v>
                </c:pt>
                <c:pt idx="457">
                  <c:v>103.91566684148455</c:v>
                </c:pt>
                <c:pt idx="458">
                  <c:v>102.02247021792653</c:v>
                </c:pt>
                <c:pt idx="459">
                  <c:v>100.12543243100598</c:v>
                </c:pt>
                <c:pt idx="460">
                  <c:v>98.224624904518407</c:v>
                </c:pt>
                <c:pt idx="461">
                  <c:v>96.32011920419059</c:v>
                </c:pt>
                <c:pt idx="462">
                  <c:v>94.411987034986169</c:v>
                </c:pt>
                <c:pt idx="463">
                  <c:v>92.500300238406012</c:v>
                </c:pt>
                <c:pt idx="464">
                  <c:v>90.58513078978325</c:v>
                </c:pt>
                <c:pt idx="465">
                  <c:v>88.666550795573485</c:v>
                </c:pt>
                <c:pt idx="466">
                  <c:v>86.744632490639958</c:v>
                </c:pt>
                <c:pt idx="467">
                  <c:v>84.819448235533827</c:v>
                </c:pt>
                <c:pt idx="468">
                  <c:v>82.89107051376989</c:v>
                </c:pt>
                <c:pt idx="469">
                  <c:v>80.959571929097464</c:v>
                </c:pt>
                <c:pt idx="470">
                  <c:v>79.025025202766912</c:v>
                </c:pt>
                <c:pt idx="471">
                  <c:v>77.087503170791621</c:v>
                </c:pt>
                <c:pt idx="472">
                  <c:v>75.147078781205764</c:v>
                </c:pt>
                <c:pt idx="473">
                  <c:v>73.203825091317768</c:v>
                </c:pt>
                <c:pt idx="474">
                  <c:v>71.257815264959689</c:v>
                </c:pt>
                <c:pt idx="475">
                  <c:v>69.309122569732622</c:v>
                </c:pt>
                <c:pt idx="476">
                  <c:v>67.357820374248078</c:v>
                </c:pt>
                <c:pt idx="477">
                  <c:v>65.403982145365717</c:v>
                </c:pt>
                <c:pt idx="478">
                  <c:v>63.447681445427328</c:v>
                </c:pt>
                <c:pt idx="479">
                  <c:v>61.488991929487092</c:v>
                </c:pt>
                <c:pt idx="480">
                  <c:v>59.527987342538573</c:v>
                </c:pt>
                <c:pt idx="481">
                  <c:v>57.56474151673811</c:v>
                </c:pt>
                <c:pt idx="482">
                  <c:v>55.599328368625102</c:v>
                </c:pt>
                <c:pt idx="483">
                  <c:v>53.631821896338955</c:v>
                </c:pt>
                <c:pt idx="484">
                  <c:v>51.662296176833152</c:v>
                </c:pt>
                <c:pt idx="485">
                  <c:v>49.690825363086113</c:v>
                </c:pt>
                <c:pt idx="486">
                  <c:v>47.717483681309417</c:v>
                </c:pt>
                <c:pt idx="487">
                  <c:v>45.742345428153158</c:v>
                </c:pt>
                <c:pt idx="488">
                  <c:v>43.76548496790862</c:v>
                </c:pt>
                <c:pt idx="489">
                  <c:v>41.786976729708485</c:v>
                </c:pt>
                <c:pt idx="490">
                  <c:v>39.806895204724555</c:v>
                </c:pt>
                <c:pt idx="491">
                  <c:v>37.825314943363153</c:v>
                </c:pt>
                <c:pt idx="492">
                  <c:v>35.842310552458294</c:v>
                </c:pt>
                <c:pt idx="493">
                  <c:v>33.857956692462672</c:v>
                </c:pt>
                <c:pt idx="494">
                  <c:v>31.872328074636766</c:v>
                </c:pt>
                <c:pt idx="495">
                  <c:v>29.885499458235874</c:v>
                </c:pt>
                <c:pt idx="496">
                  <c:v>27.897545647695463</c:v>
                </c:pt>
                <c:pt idx="497">
                  <c:v>25.908541489814741</c:v>
                </c:pt>
                <c:pt idx="498">
                  <c:v>23.918561870938671</c:v>
                </c:pt>
                <c:pt idx="499">
                  <c:v>21.927681714138501</c:v>
                </c:pt>
                <c:pt idx="500">
                  <c:v>19.935975976390871</c:v>
                </c:pt>
                <c:pt idx="501">
                  <c:v>17.943519645755686</c:v>
                </c:pt>
                <c:pt idx="502">
                  <c:v>15.950387738552807</c:v>
                </c:pt>
                <c:pt idx="503">
                  <c:v>13.956655296537667</c:v>
                </c:pt>
                <c:pt idx="504">
                  <c:v>11.962397384075935</c:v>
                </c:pt>
                <c:pt idx="505">
                  <c:v>9.9676890853173283</c:v>
                </c:pt>
                <c:pt idx="506">
                  <c:v>7.9726055013686903</c:v>
                </c:pt>
                <c:pt idx="507">
                  <c:v>5.9772217474664133</c:v>
                </c:pt>
                <c:pt idx="508">
                  <c:v>3.9816129501483402</c:v>
                </c:pt>
                <c:pt idx="509">
                  <c:v>1.9858542444252354</c:v>
                </c:pt>
                <c:pt idx="510">
                  <c:v>-9.9792290480586032E-3</c:v>
                </c:pt>
                <c:pt idx="511">
                  <c:v>-2.005812326801681</c:v>
                </c:pt>
                <c:pt idx="512">
                  <c:v>-4.0015699053799167</c:v>
                </c:pt>
                <c:pt idx="513">
                  <c:v>-5.9971768241703618</c:v>
                </c:pt>
                <c:pt idx="514">
                  <c:v>-7.9925579482329763</c:v>
                </c:pt>
                <c:pt idx="515">
                  <c:v>-9.9876381511289321</c:v>
                </c:pt>
                <c:pt idx="516">
                  <c:v>-11.982342317749136</c:v>
                </c:pt>
                <c:pt idx="517">
                  <c:v>-13.97659534714232</c:v>
                </c:pt>
                <c:pt idx="518">
                  <c:v>-15.970322155342609</c:v>
                </c:pt>
                <c:pt idx="519">
                  <c:v>-17.963447678196456</c:v>
                </c:pt>
                <c:pt idx="520">
                  <c:v>-19.955896874188795</c:v>
                </c:pt>
                <c:pt idx="521">
                  <c:v>-21.947594727268392</c:v>
                </c:pt>
                <c:pt idx="522">
                  <c:v>-23.938466249672196</c:v>
                </c:pt>
                <c:pt idx="523">
                  <c:v>-25.928436484748651</c:v>
                </c:pt>
                <c:pt idx="524">
                  <c:v>-27.917430509779816</c:v>
                </c:pt>
                <c:pt idx="525">
                  <c:v>-29.905373438802226</c:v>
                </c:pt>
                <c:pt idx="526">
                  <c:v>-31.892190425426367</c:v>
                </c:pt>
                <c:pt idx="527">
                  <c:v>-33.877806665654646</c:v>
                </c:pt>
                <c:pt idx="528">
                  <c:v>-35.862147400697758</c:v>
                </c:pt>
                <c:pt idx="529">
                  <c:v>-37.845137919789408</c:v>
                </c:pt>
                <c:pt idx="530">
                  <c:v>-39.82670356299915</c:v>
                </c:pt>
                <c:pt idx="531">
                  <c:v>-41.80676972404337</c:v>
                </c:pt>
                <c:pt idx="532">
                  <c:v>-43.785261853094191</c:v>
                </c:pt>
                <c:pt idx="533">
                  <c:v>-45.76210545958633</c:v>
                </c:pt>
                <c:pt idx="534">
                  <c:v>-47.737226115021635</c:v>
                </c:pt>
                <c:pt idx="535">
                  <c:v>-49.710549455771393</c:v>
                </c:pt>
                <c:pt idx="536">
                  <c:v>-51.68200118587604</c:v>
                </c:pt>
                <c:pt idx="537">
                  <c:v>-53.651507079842524</c:v>
                </c:pt>
                <c:pt idx="538">
                  <c:v>-55.618992985438823</c:v>
                </c:pt>
                <c:pt idx="539">
                  <c:v>-57.584384826485838</c:v>
                </c:pt>
                <c:pt idx="540">
                  <c:v>-59.547608605646339</c:v>
                </c:pt>
                <c:pt idx="541">
                  <c:v>-61.508590407211003</c:v>
                </c:pt>
                <c:pt idx="542">
                  <c:v>-63.46725639988135</c:v>
                </c:pt>
                <c:pt idx="543">
                  <c:v>-65.423532839549509</c:v>
                </c:pt>
                <c:pt idx="544">
                  <c:v>-67.377346072074658</c:v>
                </c:pt>
                <c:pt idx="545">
                  <c:v>-69.328622536056159</c:v>
                </c:pt>
                <c:pt idx="546">
                  <c:v>-71.277288765603132</c:v>
                </c:pt>
                <c:pt idx="547">
                  <c:v>-73.223271393100489</c:v>
                </c:pt>
                <c:pt idx="548">
                  <c:v>-75.1664971519712</c:v>
                </c:pt>
                <c:pt idx="549">
                  <c:v>-77.10689287943481</c:v>
                </c:pt>
                <c:pt idx="550">
                  <c:v>-79.044385519262022</c:v>
                </c:pt>
                <c:pt idx="551">
                  <c:v>-80.978902124525291</c:v>
                </c:pt>
                <c:pt idx="552">
                  <c:v>-82.910369860345284</c:v>
                </c:pt>
                <c:pt idx="553">
                  <c:v>-84.838716006633121</c:v>
                </c:pt>
                <c:pt idx="554">
                  <c:v>-86.76386796082825</c:v>
                </c:pt>
                <c:pt idx="555">
                  <c:v>-88.685753240632081</c:v>
                </c:pt>
                <c:pt idx="556">
                  <c:v>-90.604299486736835</c:v>
                </c:pt>
                <c:pt idx="557">
                  <c:v>-92.51943446554985</c:v>
                </c:pt>
                <c:pt idx="558">
                  <c:v>-94.431086071913398</c:v>
                </c:pt>
                <c:pt idx="559">
                  <c:v>-96.339182331819174</c:v>
                </c:pt>
                <c:pt idx="560">
                  <c:v>-98.243651405118385</c:v>
                </c:pt>
                <c:pt idx="561">
                  <c:v>-100.14442158822635</c:v>
                </c:pt>
                <c:pt idx="562">
                  <c:v>-102.04142131682227</c:v>
                </c:pt>
                <c:pt idx="563">
                  <c:v>-103.93457916854361</c:v>
                </c:pt>
                <c:pt idx="564">
                  <c:v>-105.82382386567512</c:v>
                </c:pt>
                <c:pt idx="565">
                  <c:v>-107.70908427783252</c:v>
                </c:pt>
                <c:pt idx="566">
                  <c:v>-109.59028942464052</c:v>
                </c:pt>
                <c:pt idx="567">
                  <c:v>-111.46736847840523</c:v>
                </c:pt>
                <c:pt idx="568">
                  <c:v>-113.34025076678095</c:v>
                </c:pt>
                <c:pt idx="569">
                  <c:v>-115.20886577543082</c:v>
                </c:pt>
                <c:pt idx="570">
                  <c:v>-117.07314315068183</c:v>
                </c:pt>
                <c:pt idx="571">
                  <c:v>-118.93301270217363</c:v>
                </c:pt>
                <c:pt idx="572">
                  <c:v>-120.78840440550111</c:v>
                </c:pt>
                <c:pt idx="573">
                  <c:v>-122.63924840485099</c:v>
                </c:pt>
                <c:pt idx="574">
                  <c:v>-124.48547501563175</c:v>
                </c:pt>
                <c:pt idx="575">
                  <c:v>-126.32701472709739</c:v>
                </c:pt>
                <c:pt idx="576">
                  <c:v>-128.16379820496442</c:v>
                </c:pt>
                <c:pt idx="577">
                  <c:v>-129.99575629402239</c:v>
                </c:pt>
                <c:pt idx="578">
                  <c:v>-131.82282002073757</c:v>
                </c:pt>
                <c:pt idx="579">
                  <c:v>-133.6449205958497</c:v>
                </c:pt>
                <c:pt idx="580">
                  <c:v>-135.46198941696218</c:v>
                </c:pt>
                <c:pt idx="581">
                  <c:v>-137.2739580711247</c:v>
                </c:pt>
                <c:pt idx="582">
                  <c:v>-139.08075833740912</c:v>
                </c:pt>
                <c:pt idx="583">
                  <c:v>-140.88232218947803</c:v>
                </c:pt>
                <c:pt idx="584">
                  <c:v>-142.67858179814581</c:v>
                </c:pt>
                <c:pt idx="585">
                  <c:v>-144.46946953393262</c:v>
                </c:pt>
                <c:pt idx="586">
                  <c:v>-146.25491796961049</c:v>
                </c:pt>
                <c:pt idx="587">
                  <c:v>-148.03485988274198</c:v>
                </c:pt>
                <c:pt idx="588">
                  <c:v>-149.80922825821125</c:v>
                </c:pt>
                <c:pt idx="589">
                  <c:v>-151.57795629074707</c:v>
                </c:pt>
                <c:pt idx="590">
                  <c:v>-153.34097738743804</c:v>
                </c:pt>
                <c:pt idx="591">
                  <c:v>-155.09822517023991</c:v>
                </c:pt>
                <c:pt idx="592">
                  <c:v>-156.84963347847466</c:v>
                </c:pt>
                <c:pt idx="593">
                  <c:v>-158.59513637132153</c:v>
                </c:pt>
                <c:pt idx="594">
                  <c:v>-160.33466813029955</c:v>
                </c:pt>
                <c:pt idx="595">
                  <c:v>-162.06816326174206</c:v>
                </c:pt>
                <c:pt idx="596">
                  <c:v>-163.7955564992624</c:v>
                </c:pt>
                <c:pt idx="597">
                  <c:v>-165.51678280621127</c:v>
                </c:pt>
                <c:pt idx="598">
                  <c:v>-167.23177737812537</c:v>
                </c:pt>
                <c:pt idx="599">
                  <c:v>-168.94047564516723</c:v>
                </c:pt>
                <c:pt idx="600">
                  <c:v>-170.64281327455637</c:v>
                </c:pt>
                <c:pt idx="601">
                  <c:v>-172.33872617299141</c:v>
                </c:pt>
                <c:pt idx="602">
                  <c:v>-174.02815048906322</c:v>
                </c:pt>
                <c:pt idx="603">
                  <c:v>-175.71102261565878</c:v>
                </c:pt>
                <c:pt idx="604">
                  <c:v>-177.38727919235617</c:v>
                </c:pt>
                <c:pt idx="605">
                  <c:v>-179.05685710781015</c:v>
                </c:pt>
                <c:pt idx="606">
                  <c:v>-180.71969350212808</c:v>
                </c:pt>
                <c:pt idx="607">
                  <c:v>-182.37572576923677</c:v>
                </c:pt>
                <c:pt idx="608">
                  <c:v>-184.02489155923965</c:v>
                </c:pt>
                <c:pt idx="609">
                  <c:v>-185.66712878076407</c:v>
                </c:pt>
                <c:pt idx="610">
                  <c:v>-187.30237560329928</c:v>
                </c:pt>
                <c:pt idx="611">
                  <c:v>-188.93057045952412</c:v>
                </c:pt>
                <c:pt idx="612">
                  <c:v>-190.55165204762525</c:v>
                </c:pt>
                <c:pt idx="613">
                  <c:v>-192.16555933360505</c:v>
                </c:pt>
                <c:pt idx="614">
                  <c:v>-193.77223155357962</c:v>
                </c:pt>
                <c:pt idx="615">
                  <c:v>-195.37160821606645</c:v>
                </c:pt>
                <c:pt idx="616">
                  <c:v>-196.96362910426217</c:v>
                </c:pt>
                <c:pt idx="617">
                  <c:v>-198.54823427830937</c:v>
                </c:pt>
                <c:pt idx="618">
                  <c:v>-200.12536407755366</c:v>
                </c:pt>
                <c:pt idx="619">
                  <c:v>-201.69495912278975</c:v>
                </c:pt>
                <c:pt idx="620">
                  <c:v>-203.25696031849716</c:v>
                </c:pt>
                <c:pt idx="621">
                  <c:v>-204.81130885506508</c:v>
                </c:pt>
                <c:pt idx="622">
                  <c:v>-206.35794621100661</c:v>
                </c:pt>
                <c:pt idx="623">
                  <c:v>-207.89681415516219</c:v>
                </c:pt>
                <c:pt idx="624">
                  <c:v>-209.42785474889189</c:v>
                </c:pt>
                <c:pt idx="625">
                  <c:v>-210.9510103482568</c:v>
                </c:pt>
                <c:pt idx="626">
                  <c:v>-212.46622360618949</c:v>
                </c:pt>
                <c:pt idx="627">
                  <c:v>-213.97343747465297</c:v>
                </c:pt>
                <c:pt idx="628">
                  <c:v>-215.4725952067887</c:v>
                </c:pt>
                <c:pt idx="629">
                  <c:v>-216.96364035905287</c:v>
                </c:pt>
                <c:pt idx="630">
                  <c:v>-218.44651679334194</c:v>
                </c:pt>
                <c:pt idx="631">
                  <c:v>-219.92116867910576</c:v>
                </c:pt>
                <c:pt idx="632">
                  <c:v>-221.38754049544994</c:v>
                </c:pt>
                <c:pt idx="633">
                  <c:v>-222.84557703322614</c:v>
                </c:pt>
                <c:pt idx="634">
                  <c:v>-224.29522339711056</c:v>
                </c:pt>
                <c:pt idx="635">
                  <c:v>-225.73642500767099</c:v>
                </c:pt>
                <c:pt idx="636">
                  <c:v>-227.16912760342163</c:v>
                </c:pt>
                <c:pt idx="637">
                  <c:v>-228.59327724286584</c:v>
                </c:pt>
                <c:pt idx="638">
                  <c:v>-230.00882030652753</c:v>
                </c:pt>
                <c:pt idx="639">
                  <c:v>-231.41570349896941</c:v>
                </c:pt>
                <c:pt idx="640">
                  <c:v>-232.81387385079992</c:v>
                </c:pt>
                <c:pt idx="641">
                  <c:v>-234.20327872066747</c:v>
                </c:pt>
                <c:pt idx="642">
                  <c:v>-235.58386579724225</c:v>
                </c:pt>
                <c:pt idx="643">
                  <c:v>-236.95558310118597</c:v>
                </c:pt>
                <c:pt idx="644">
                  <c:v>-238.3183789871087</c:v>
                </c:pt>
                <c:pt idx="645">
                  <c:v>-239.67220214551347</c:v>
                </c:pt>
                <c:pt idx="646">
                  <c:v>-241.01700160472805</c:v>
                </c:pt>
                <c:pt idx="647">
                  <c:v>-242.35272673282395</c:v>
                </c:pt>
                <c:pt idx="648">
                  <c:v>-243.67932723952285</c:v>
                </c:pt>
                <c:pt idx="649">
                  <c:v>-244.9967531780899</c:v>
                </c:pt>
                <c:pt idx="650">
                  <c:v>-246.30495494721447</c:v>
                </c:pt>
                <c:pt idx="651">
                  <c:v>-247.60388329287738</c:v>
                </c:pt>
                <c:pt idx="652">
                  <c:v>-248.89348931020533</c:v>
                </c:pt>
                <c:pt idx="653">
                  <c:v>-250.1737244453123</c:v>
                </c:pt>
                <c:pt idx="654">
                  <c:v>-251.44454049712772</c:v>
                </c:pt>
                <c:pt idx="655">
                  <c:v>-252.70588961921095</c:v>
                </c:pt>
                <c:pt idx="656">
                  <c:v>-253.95772432155292</c:v>
                </c:pt>
                <c:pt idx="657">
                  <c:v>-255.19999747236417</c:v>
                </c:pt>
                <c:pt idx="658">
                  <c:v>-256.43266229984908</c:v>
                </c:pt>
                <c:pt idx="659">
                  <c:v>-257.65567239396728</c:v>
                </c:pt>
                <c:pt idx="660">
                  <c:v>-258.86898170818051</c:v>
                </c:pt>
                <c:pt idx="661">
                  <c:v>-260.07254456118682</c:v>
                </c:pt>
                <c:pt idx="662">
                  <c:v>-261.26631563863987</c:v>
                </c:pt>
                <c:pt idx="663">
                  <c:v>-262.45024999485548</c:v>
                </c:pt>
                <c:pt idx="664">
                  <c:v>-263.6243030545038</c:v>
                </c:pt>
                <c:pt idx="665">
                  <c:v>-264.78843061428728</c:v>
                </c:pt>
                <c:pt idx="666">
                  <c:v>-265.94258884460527</c:v>
                </c:pt>
                <c:pt idx="667">
                  <c:v>-267.08673429120398</c:v>
                </c:pt>
                <c:pt idx="668">
                  <c:v>-268.22082387681269</c:v>
                </c:pt>
                <c:pt idx="669">
                  <c:v>-269.34481490276556</c:v>
                </c:pt>
                <c:pt idx="670">
                  <c:v>-270.45866505060923</c:v>
                </c:pt>
                <c:pt idx="671">
                  <c:v>-271.56233238369606</c:v>
                </c:pt>
                <c:pt idx="672">
                  <c:v>-272.65577534876326</c:v>
                </c:pt>
                <c:pt idx="673">
                  <c:v>-273.73895277749705</c:v>
                </c:pt>
                <c:pt idx="674">
                  <c:v>-274.81182388808298</c:v>
                </c:pt>
                <c:pt idx="675">
                  <c:v>-275.87434828674122</c:v>
                </c:pt>
                <c:pt idx="676">
                  <c:v>-276.92648596924738</c:v>
                </c:pt>
                <c:pt idx="677">
                  <c:v>-277.96819732243864</c:v>
                </c:pt>
                <c:pt idx="678">
                  <c:v>-278.99944312570534</c:v>
                </c:pt>
                <c:pt idx="679">
                  <c:v>-280.02018455246753</c:v>
                </c:pt>
                <c:pt idx="680">
                  <c:v>-281.03038317163674</c:v>
                </c:pt>
                <c:pt idx="681">
                  <c:v>-282.03000094906321</c:v>
                </c:pt>
                <c:pt idx="682">
                  <c:v>-283.01900024896747</c:v>
                </c:pt>
                <c:pt idx="683">
                  <c:v>-283.99734383535758</c:v>
                </c:pt>
                <c:pt idx="684">
                  <c:v>-284.96499487343112</c:v>
                </c:pt>
                <c:pt idx="685">
                  <c:v>-285.9219169309618</c:v>
                </c:pt>
                <c:pt idx="686">
                  <c:v>-286.86807397967135</c:v>
                </c:pt>
                <c:pt idx="687">
                  <c:v>-287.8034303965859</c:v>
                </c:pt>
                <c:pt idx="688">
                  <c:v>-288.7279509653772</c:v>
                </c:pt>
                <c:pt idx="689">
                  <c:v>-289.64160087768857</c:v>
                </c:pt>
                <c:pt idx="690">
                  <c:v>-290.5443457344453</c:v>
                </c:pt>
                <c:pt idx="691">
                  <c:v>-291.43615154715002</c:v>
                </c:pt>
                <c:pt idx="692">
                  <c:v>-292.31698473916202</c:v>
                </c:pt>
                <c:pt idx="693">
                  <c:v>-293.18681214696187</c:v>
                </c:pt>
                <c:pt idx="694">
                  <c:v>-294.04560102139959</c:v>
                </c:pt>
                <c:pt idx="695">
                  <c:v>-294.89331902892798</c:v>
                </c:pt>
                <c:pt idx="696">
                  <c:v>-295.72993425281982</c:v>
                </c:pt>
                <c:pt idx="697">
                  <c:v>-296.55541519436952</c:v>
                </c:pt>
                <c:pt idx="698">
                  <c:v>-297.36973077407924</c:v>
                </c:pt>
                <c:pt idx="699">
                  <c:v>-298.17285033282889</c:v>
                </c:pt>
                <c:pt idx="700">
                  <c:v>-298.96474363303031</c:v>
                </c:pt>
                <c:pt idx="701">
                  <c:v>-299.7453808597661</c:v>
                </c:pt>
                <c:pt idx="702">
                  <c:v>-300.51473262191183</c:v>
                </c:pt>
                <c:pt idx="703">
                  <c:v>-301.27276995324274</c:v>
                </c:pt>
                <c:pt idx="704">
                  <c:v>-302.0194643135244</c:v>
                </c:pt>
                <c:pt idx="705">
                  <c:v>-302.75478758958701</c:v>
                </c:pt>
                <c:pt idx="706">
                  <c:v>-303.47871209638413</c:v>
                </c:pt>
                <c:pt idx="707">
                  <c:v>-304.19121057803488</c:v>
                </c:pt>
                <c:pt idx="708">
                  <c:v>-304.89225620885026</c:v>
                </c:pt>
                <c:pt idx="709">
                  <c:v>-305.58182259434301</c:v>
                </c:pt>
                <c:pt idx="710">
                  <c:v>-306.25988377222131</c:v>
                </c:pt>
                <c:pt idx="711">
                  <c:v>-306.92641421336646</c:v>
                </c:pt>
                <c:pt idx="712">
                  <c:v>-307.581388822794</c:v>
                </c:pt>
                <c:pt idx="713">
                  <c:v>-308.22478294059835</c:v>
                </c:pt>
                <c:pt idx="714">
                  <c:v>-308.85657234288158</c:v>
                </c:pt>
                <c:pt idx="715">
                  <c:v>-309.47673324266515</c:v>
                </c:pt>
                <c:pt idx="716">
                  <c:v>-310.08524229078574</c:v>
                </c:pt>
                <c:pt idx="717">
                  <c:v>-310.68207657677402</c:v>
                </c:pt>
                <c:pt idx="718">
                  <c:v>-311.26721362971773</c:v>
                </c:pt>
                <c:pt idx="719">
                  <c:v>-311.84063141910718</c:v>
                </c:pt>
                <c:pt idx="720">
                  <c:v>-312.40230835566501</c:v>
                </c:pt>
                <c:pt idx="721">
                  <c:v>-312.95222329215903</c:v>
                </c:pt>
                <c:pt idx="722">
                  <c:v>-313.49035552419832</c:v>
                </c:pt>
                <c:pt idx="723">
                  <c:v>-314.01668479101272</c:v>
                </c:pt>
                <c:pt idx="724">
                  <c:v>-314.53119127621591</c:v>
                </c:pt>
                <c:pt idx="725">
                  <c:v>-315.03385560855111</c:v>
                </c:pt>
                <c:pt idx="726">
                  <c:v>-315.52465886262064</c:v>
                </c:pt>
                <c:pt idx="727">
                  <c:v>-316.0035825595985</c:v>
                </c:pt>
                <c:pt idx="728">
                  <c:v>-316.47060866792606</c:v>
                </c:pt>
                <c:pt idx="729">
                  <c:v>-316.92571960399079</c:v>
                </c:pt>
                <c:pt idx="730">
                  <c:v>-317.36889823278858</c:v>
                </c:pt>
                <c:pt idx="731">
                  <c:v>-317.80012786856867</c:v>
                </c:pt>
                <c:pt idx="732">
                  <c:v>-318.21939227546181</c:v>
                </c:pt>
                <c:pt idx="733">
                  <c:v>-318.62667566809182</c:v>
                </c:pt>
                <c:pt idx="734">
                  <c:v>-319.02196271216968</c:v>
                </c:pt>
                <c:pt idx="735">
                  <c:v>-319.40523852507084</c:v>
                </c:pt>
                <c:pt idx="736">
                  <c:v>-319.77648867639584</c:v>
                </c:pt>
                <c:pt idx="737">
                  <c:v>-320.13569918851323</c:v>
                </c:pt>
                <c:pt idx="738">
                  <c:v>-320.48285653708609</c:v>
                </c:pt>
                <c:pt idx="739">
                  <c:v>-320.81794765158128</c:v>
                </c:pt>
                <c:pt idx="740">
                  <c:v>-321.14095991576124</c:v>
                </c:pt>
                <c:pt idx="741">
                  <c:v>-321.45188116815928</c:v>
                </c:pt>
                <c:pt idx="742">
                  <c:v>-321.75069970253742</c:v>
                </c:pt>
                <c:pt idx="743">
                  <c:v>-322.0374042683269</c:v>
                </c:pt>
                <c:pt idx="744">
                  <c:v>-322.31198407105205</c:v>
                </c:pt>
                <c:pt idx="745">
                  <c:v>-322.57442877273667</c:v>
                </c:pt>
                <c:pt idx="746">
                  <c:v>-322.82472849229299</c:v>
                </c:pt>
                <c:pt idx="747">
                  <c:v>-323.06287380589396</c:v>
                </c:pt>
                <c:pt idx="748">
                  <c:v>-323.28885574732811</c:v>
                </c:pt>
                <c:pt idx="749">
                  <c:v>-323.50266580833681</c:v>
                </c:pt>
                <c:pt idx="750">
                  <c:v>-323.70429593893499</c:v>
                </c:pt>
                <c:pt idx="751">
                  <c:v>-323.89373854771378</c:v>
                </c:pt>
                <c:pt idx="752">
                  <c:v>-324.07098650212674</c:v>
                </c:pt>
                <c:pt idx="753">
                  <c:v>-324.23603312875838</c:v>
                </c:pt>
                <c:pt idx="754">
                  <c:v>-324.38887221357498</c:v>
                </c:pt>
                <c:pt idx="755">
                  <c:v>-324.52949800215907</c:v>
                </c:pt>
                <c:pt idx="756">
                  <c:v>-324.65790519992572</c:v>
                </c:pt>
                <c:pt idx="757">
                  <c:v>-324.7740889723222</c:v>
                </c:pt>
                <c:pt idx="758">
                  <c:v>-324.87804494500955</c:v>
                </c:pt>
                <c:pt idx="759">
                  <c:v>-324.96976920402778</c:v>
                </c:pt>
                <c:pt idx="760">
                  <c:v>-325.04925829594299</c:v>
                </c:pt>
                <c:pt idx="761">
                  <c:v>-325.1165092279773</c:v>
                </c:pt>
                <c:pt idx="762">
                  <c:v>-325.17151946812163</c:v>
                </c:pt>
                <c:pt idx="763">
                  <c:v>-325.21428694523115</c:v>
                </c:pt>
                <c:pt idx="764">
                  <c:v>-325.24481004910302</c:v>
                </c:pt>
                <c:pt idx="765">
                  <c:v>-325.26308763053726</c:v>
                </c:pt>
                <c:pt idx="766">
                  <c:v>-325.26911900137969</c:v>
                </c:pt>
                <c:pt idx="767">
                  <c:v>-325.26290393454838</c:v>
                </c:pt>
                <c:pt idx="768">
                  <c:v>-325.2444426640414</c:v>
                </c:pt>
                <c:pt idx="769">
                  <c:v>-325.21373588492889</c:v>
                </c:pt>
                <c:pt idx="770">
                  <c:v>-325.17078475332625</c:v>
                </c:pt>
                <c:pt idx="771">
                  <c:v>-325.11559088635096</c:v>
                </c:pt>
                <c:pt idx="772">
                  <c:v>-325.04815636206138</c:v>
                </c:pt>
                <c:pt idx="773">
                  <c:v>-324.96848371937892</c:v>
                </c:pt>
                <c:pt idx="774">
                  <c:v>-324.87657595799209</c:v>
                </c:pt>
                <c:pt idx="775">
                  <c:v>-324.77243653824382</c:v>
                </c:pt>
                <c:pt idx="776">
                  <c:v>-324.65606938100086</c:v>
                </c:pt>
                <c:pt idx="777">
                  <c:v>-324.5274788675066</c:v>
                </c:pt>
                <c:pt idx="778">
                  <c:v>-324.3866698392157</c:v>
                </c:pt>
                <c:pt idx="779">
                  <c:v>-324.23364759761193</c:v>
                </c:pt>
                <c:pt idx="780">
                  <c:v>-324.06841790400892</c:v>
                </c:pt>
                <c:pt idx="781">
                  <c:v>-323.89098697933264</c:v>
                </c:pt>
                <c:pt idx="782">
                  <c:v>-323.7013615038876</c:v>
                </c:pt>
                <c:pt idx="783">
                  <c:v>-323.49954861710518</c:v>
                </c:pt>
                <c:pt idx="784">
                  <c:v>-323.28555591727496</c:v>
                </c:pt>
                <c:pt idx="785">
                  <c:v>-323.05939146125849</c:v>
                </c:pt>
                <c:pt idx="786">
                  <c:v>-322.82106376418602</c:v>
                </c:pt>
                <c:pt idx="787">
                  <c:v>-322.57058179913588</c:v>
                </c:pt>
                <c:pt idx="788">
                  <c:v>-322.3079549967967</c:v>
                </c:pt>
                <c:pt idx="789">
                  <c:v>-322.03319324511222</c:v>
                </c:pt>
                <c:pt idx="790">
                  <c:v>-321.7463068889092</c:v>
                </c:pt>
                <c:pt idx="791">
                  <c:v>-321.44730672950772</c:v>
                </c:pt>
                <c:pt idx="792">
                  <c:v>-321.13620402431468</c:v>
                </c:pt>
                <c:pt idx="793">
                  <c:v>-320.81301048639983</c:v>
                </c:pt>
                <c:pt idx="794">
                  <c:v>-320.47773828405496</c:v>
                </c:pt>
                <c:pt idx="795">
                  <c:v>-320.13040004033542</c:v>
                </c:pt>
                <c:pt idx="796">
                  <c:v>-319.77100883258521</c:v>
                </c:pt>
                <c:pt idx="797">
                  <c:v>-319.3995781919445</c:v>
                </c:pt>
                <c:pt idx="798">
                  <c:v>-319.01612210284009</c:v>
                </c:pt>
                <c:pt idx="799">
                  <c:v>-318.62065500245893</c:v>
                </c:pt>
                <c:pt idx="800">
                  <c:v>-318.21319178020468</c:v>
                </c:pt>
                <c:pt idx="801">
                  <c:v>-317.79374777713696</c:v>
                </c:pt>
                <c:pt idx="802">
                  <c:v>-317.36233878539394</c:v>
                </c:pt>
                <c:pt idx="803">
                  <c:v>-316.91898104759741</c:v>
                </c:pt>
                <c:pt idx="804">
                  <c:v>-316.46369125624176</c:v>
                </c:pt>
                <c:pt idx="805">
                  <c:v>-315.99648655306504</c:v>
                </c:pt>
                <c:pt idx="806">
                  <c:v>-315.51738452840385</c:v>
                </c:pt>
                <c:pt idx="807">
                  <c:v>-315.02640322053094</c:v>
                </c:pt>
                <c:pt idx="808">
                  <c:v>-314.52356111497602</c:v>
                </c:pt>
                <c:pt idx="809">
                  <c:v>-314.00887714383003</c:v>
                </c:pt>
                <c:pt idx="810">
                  <c:v>-313.48237068503198</c:v>
                </c:pt>
                <c:pt idx="811">
                  <c:v>-312.94406156163967</c:v>
                </c:pt>
                <c:pt idx="812">
                  <c:v>-312.39397004108309</c:v>
                </c:pt>
                <c:pt idx="813">
                  <c:v>-311.83211683440175</c:v>
                </c:pt>
                <c:pt idx="814">
                  <c:v>-311.25852309546428</c:v>
                </c:pt>
                <c:pt idx="815">
                  <c:v>-310.67321042017272</c:v>
                </c:pt>
                <c:pt idx="816">
                  <c:v>-310.07620084564883</c:v>
                </c:pt>
                <c:pt idx="817">
                  <c:v>-309.4675168494046</c:v>
                </c:pt>
                <c:pt idx="818">
                  <c:v>-308.84718134849618</c:v>
                </c:pt>
                <c:pt idx="819">
                  <c:v>-308.21521769866058</c:v>
                </c:pt>
                <c:pt idx="820">
                  <c:v>-307.57164969343688</c:v>
                </c:pt>
                <c:pt idx="821">
                  <c:v>-306.91650156326989</c:v>
                </c:pt>
                <c:pt idx="822">
                  <c:v>-306.24979797459827</c:v>
                </c:pt>
                <c:pt idx="823">
                  <c:v>-305.57156402892542</c:v>
                </c:pt>
                <c:pt idx="824">
                  <c:v>-304.88182526187495</c:v>
                </c:pt>
                <c:pt idx="825">
                  <c:v>-304.18060764222872</c:v>
                </c:pt>
                <c:pt idx="826">
                  <c:v>-303.46793757094946</c:v>
                </c:pt>
                <c:pt idx="827">
                  <c:v>-302.74384188018649</c:v>
                </c:pt>
                <c:pt idx="828">
                  <c:v>-302.00834783226594</c:v>
                </c:pt>
                <c:pt idx="829">
                  <c:v>-301.26148311866376</c:v>
                </c:pt>
                <c:pt idx="830">
                  <c:v>-300.50327585896355</c:v>
                </c:pt>
                <c:pt idx="831">
                  <c:v>-299.73375459979752</c:v>
                </c:pt>
                <c:pt idx="832">
                  <c:v>-298.9529483137722</c:v>
                </c:pt>
                <c:pt idx="833">
                  <c:v>-298.16088639837693</c:v>
                </c:pt>
                <c:pt idx="834">
                  <c:v>-297.35759867487769</c:v>
                </c:pt>
                <c:pt idx="835">
                  <c:v>-296.54311538719395</c:v>
                </c:pt>
                <c:pt idx="836">
                  <c:v>-295.71746720075998</c:v>
                </c:pt>
                <c:pt idx="837">
                  <c:v>-294.88068520137062</c:v>
                </c:pt>
                <c:pt idx="838">
                  <c:v>-294.03280089401045</c:v>
                </c:pt>
                <c:pt idx="839">
                  <c:v>-293.17384620166786</c:v>
                </c:pt>
                <c:pt idx="840">
                  <c:v>-292.30385346413328</c:v>
                </c:pt>
                <c:pt idx="841">
                  <c:v>-291.42285543678116</c:v>
                </c:pt>
                <c:pt idx="842">
                  <c:v>-290.53088528933722</c:v>
                </c:pt>
                <c:pt idx="843">
                  <c:v>-289.62797660462928</c:v>
                </c:pt>
                <c:pt idx="844">
                  <c:v>-288.71416337732296</c:v>
                </c:pt>
                <c:pt idx="845">
                  <c:v>-287.78948001264166</c:v>
                </c:pt>
                <c:pt idx="846">
                  <c:v>-286.85396132507151</c:v>
                </c:pt>
                <c:pt idx="847">
                  <c:v>-285.90764253705021</c:v>
                </c:pt>
                <c:pt idx="848">
                  <c:v>-284.9505592776411</c:v>
                </c:pt>
                <c:pt idx="849">
                  <c:v>-283.9827475811918</c:v>
                </c:pt>
                <c:pt idx="850">
                  <c:v>-283.00424388597736</c:v>
                </c:pt>
                <c:pt idx="851">
                  <c:v>-282.01508503282838</c:v>
                </c:pt>
                <c:pt idx="852">
                  <c:v>-281.01530826374392</c:v>
                </c:pt>
                <c:pt idx="853">
                  <c:v>-280.00495122048954</c:v>
                </c:pt>
                <c:pt idx="854">
                  <c:v>-278.98405194317985</c:v>
                </c:pt>
                <c:pt idx="855">
                  <c:v>-277.95264886884621</c:v>
                </c:pt>
                <c:pt idx="856">
                  <c:v>-276.91078082998996</c:v>
                </c:pt>
                <c:pt idx="857">
                  <c:v>-275.85848705311997</c:v>
                </c:pt>
                <c:pt idx="858">
                  <c:v>-274.79580715727599</c:v>
                </c:pt>
                <c:pt idx="859">
                  <c:v>-273.72278115253698</c:v>
                </c:pt>
                <c:pt idx="860">
                  <c:v>-272.63944943851453</c:v>
                </c:pt>
                <c:pt idx="861">
                  <c:v>-271.54585280283209</c:v>
                </c:pt>
                <c:pt idx="862">
                  <c:v>-270.44203241958894</c:v>
                </c:pt>
                <c:pt idx="863">
                  <c:v>-269.32802984781034</c:v>
                </c:pt>
                <c:pt idx="864">
                  <c:v>-268.20388702988271</c:v>
                </c:pt>
                <c:pt idx="865">
                  <c:v>-267.0696462899744</c:v>
                </c:pt>
                <c:pt idx="866">
                  <c:v>-265.92535033244229</c:v>
                </c:pt>
                <c:pt idx="867">
                  <c:v>-264.77104224022378</c:v>
                </c:pt>
                <c:pt idx="868">
                  <c:v>-263.60676547321503</c:v>
                </c:pt>
                <c:pt idx="869">
                  <c:v>-262.43256386663438</c:v>
                </c:pt>
                <c:pt idx="870">
                  <c:v>-261.24848162937212</c:v>
                </c:pt>
                <c:pt idx="871">
                  <c:v>-260.05456334232599</c:v>
                </c:pt>
                <c:pt idx="872">
                  <c:v>-258.85085395672252</c:v>
                </c:pt>
                <c:pt idx="873">
                  <c:v>-257.63739879242502</c:v>
                </c:pt>
                <c:pt idx="874">
                  <c:v>-256.41424353622676</c:v>
                </c:pt>
                <c:pt idx="875">
                  <c:v>-255.18143424013141</c:v>
                </c:pt>
                <c:pt idx="876">
                  <c:v>-253.93901731961859</c:v>
                </c:pt>
                <c:pt idx="877">
                  <c:v>-252.68703955189679</c:v>
                </c:pt>
                <c:pt idx="878">
                  <c:v>-251.42554807414203</c:v>
                </c:pt>
                <c:pt idx="879">
                  <c:v>-250.15459038172304</c:v>
                </c:pt>
                <c:pt idx="880">
                  <c:v>-248.87421432641318</c:v>
                </c:pt>
                <c:pt idx="881">
                  <c:v>-247.58446811458879</c:v>
                </c:pt>
                <c:pt idx="882">
                  <c:v>-246.28540030541421</c:v>
                </c:pt>
                <c:pt idx="883">
                  <c:v>-244.97705980901353</c:v>
                </c:pt>
                <c:pt idx="884">
                  <c:v>-243.65949588462894</c:v>
                </c:pt>
                <c:pt idx="885">
                  <c:v>-242.33275813876648</c:v>
                </c:pt>
                <c:pt idx="886">
                  <c:v>-240.99689652332793</c:v>
                </c:pt>
                <c:pt idx="887">
                  <c:v>-239.6519613337305</c:v>
                </c:pt>
                <c:pt idx="888">
                  <c:v>-238.29800320701281</c:v>
                </c:pt>
                <c:pt idx="889">
                  <c:v>-236.93507311992877</c:v>
                </c:pt>
                <c:pt idx="890">
                  <c:v>-235.56322238702808</c:v>
                </c:pt>
                <c:pt idx="891">
                  <c:v>-234.18250265872419</c:v>
                </c:pt>
                <c:pt idx="892">
                  <c:v>-232.7929659193498</c:v>
                </c:pt>
                <c:pt idx="893">
                  <c:v>-231.3946644851996</c:v>
                </c:pt>
                <c:pt idx="894">
                  <c:v>-229.98765100256051</c:v>
                </c:pt>
                <c:pt idx="895">
                  <c:v>-228.57197844572951</c:v>
                </c:pt>
                <c:pt idx="896">
                  <c:v>-227.14770011501923</c:v>
                </c:pt>
                <c:pt idx="897">
                  <c:v>-225.71486963475124</c:v>
                </c:pt>
                <c:pt idx="898">
                  <c:v>-224.27354095123684</c:v>
                </c:pt>
                <c:pt idx="899">
                  <c:v>-222.82376833074622</c:v>
                </c:pt>
                <c:pt idx="900">
                  <c:v>-221.36560635746523</c:v>
                </c:pt>
                <c:pt idx="901">
                  <c:v>-219.89910993144025</c:v>
                </c:pt>
                <c:pt idx="902">
                  <c:v>-218.42433426651121</c:v>
                </c:pt>
                <c:pt idx="903">
                  <c:v>-216.94133488823289</c:v>
                </c:pt>
                <c:pt idx="904">
                  <c:v>-215.45016763178415</c:v>
                </c:pt>
                <c:pt idx="905">
                  <c:v>-213.95088863986595</c:v>
                </c:pt>
                <c:pt idx="906">
                  <c:v>-212.44355436058746</c:v>
                </c:pt>
                <c:pt idx="907">
                  <c:v>-210.92822154534065</c:v>
                </c:pt>
                <c:pt idx="908">
                  <c:v>-209.40494724666397</c:v>
                </c:pt>
                <c:pt idx="909">
                  <c:v>-207.87378881609385</c:v>
                </c:pt>
                <c:pt idx="910">
                  <c:v>-206.3348039020058</c:v>
                </c:pt>
                <c:pt idx="911">
                  <c:v>-204.78805044744365</c:v>
                </c:pt>
                <c:pt idx="912">
                  <c:v>-203.2335866879381</c:v>
                </c:pt>
                <c:pt idx="913">
                  <c:v>-201.67147114931424</c:v>
                </c:pt>
                <c:pt idx="914">
                  <c:v>-200.1017626454879</c:v>
                </c:pt>
                <c:pt idx="915">
                  <c:v>-198.52452027625128</c:v>
                </c:pt>
                <c:pt idx="916">
                  <c:v>-196.93980342504796</c:v>
                </c:pt>
                <c:pt idx="917">
                  <c:v>-195.34767175673707</c:v>
                </c:pt>
                <c:pt idx="918">
                  <c:v>-193.74818521534672</c:v>
                </c:pt>
                <c:pt idx="919">
                  <c:v>-192.14140402181744</c:v>
                </c:pt>
                <c:pt idx="920">
                  <c:v>-190.52738867173449</c:v>
                </c:pt>
                <c:pt idx="921">
                  <c:v>-188.90619993305043</c:v>
                </c:pt>
                <c:pt idx="922">
                  <c:v>-187.27789884379712</c:v>
                </c:pt>
                <c:pt idx="923">
                  <c:v>-185.64254670978764</c:v>
                </c:pt>
                <c:pt idx="924">
                  <c:v>-184.00020510230806</c:v>
                </c:pt>
                <c:pt idx="925">
                  <c:v>-182.35093585579938</c:v>
                </c:pt>
                <c:pt idx="926">
                  <c:v>-180.6948010655293</c:v>
                </c:pt>
                <c:pt idx="927">
                  <c:v>-179.03186308525446</c:v>
                </c:pt>
                <c:pt idx="928">
                  <c:v>-177.36218452487279</c:v>
                </c:pt>
                <c:pt idx="929">
                  <c:v>-175.6858282480662</c:v>
                </c:pt>
                <c:pt idx="930">
                  <c:v>-174.00285736993368</c:v>
                </c:pt>
                <c:pt idx="931">
                  <c:v>-172.31333525461514</c:v>
                </c:pt>
                <c:pt idx="932">
                  <c:v>-170.61732551290572</c:v>
                </c:pt>
                <c:pt idx="933">
                  <c:v>-168.9148919998608</c:v>
                </c:pt>
                <c:pt idx="934">
                  <c:v>-167.20609881239173</c:v>
                </c:pt>
                <c:pt idx="935">
                  <c:v>-165.49101028685286</c:v>
                </c:pt>
                <c:pt idx="936">
                  <c:v>-163.76969099661892</c:v>
                </c:pt>
                <c:pt idx="937">
                  <c:v>-162.04220574965407</c:v>
                </c:pt>
                <c:pt idx="938">
                  <c:v>-160.30861958607181</c:v>
                </c:pt>
                <c:pt idx="939">
                  <c:v>-158.56899777568611</c:v>
                </c:pt>
                <c:pt idx="940">
                  <c:v>-156.82340581555422</c:v>
                </c:pt>
                <c:pt idx="941">
                  <c:v>-155.07190942751035</c:v>
                </c:pt>
                <c:pt idx="942">
                  <c:v>-153.31457455569159</c:v>
                </c:pt>
                <c:pt idx="943">
                  <c:v>-151.55146736405482</c:v>
                </c:pt>
                <c:pt idx="944">
                  <c:v>-149.78265423388581</c:v>
                </c:pt>
                <c:pt idx="945">
                  <c:v>-148.00820176129986</c:v>
                </c:pt>
                <c:pt idx="946">
                  <c:v>-146.22817675473453</c:v>
                </c:pt>
                <c:pt idx="947">
                  <c:v>-144.4426462324341</c:v>
                </c:pt>
                <c:pt idx="948">
                  <c:v>-142.65167741992659</c:v>
                </c:pt>
                <c:pt idx="949">
                  <c:v>-140.85533774749251</c:v>
                </c:pt>
                <c:pt idx="950">
                  <c:v>-139.05369484762616</c:v>
                </c:pt>
                <c:pt idx="951">
                  <c:v>-137.24681655248926</c:v>
                </c:pt>
                <c:pt idx="952">
                  <c:v>-135.43477089135709</c:v>
                </c:pt>
                <c:pt idx="953">
                  <c:v>-133.61762608805705</c:v>
                </c:pt>
                <c:pt idx="954">
                  <c:v>-131.79545055840023</c:v>
                </c:pt>
                <c:pt idx="955">
                  <c:v>-129.96831290760531</c:v>
                </c:pt>
                <c:pt idx="956">
                  <c:v>-128.13628192771571</c:v>
                </c:pt>
                <c:pt idx="957">
                  <c:v>-126.29942659500961</c:v>
                </c:pt>
                <c:pt idx="958">
                  <c:v>-124.45781606740275</c:v>
                </c:pt>
                <c:pt idx="959">
                  <c:v>-122.61151968184487</c:v>
                </c:pt>
                <c:pt idx="960">
                  <c:v>-120.76060695170902</c:v>
                </c:pt>
                <c:pt idx="961">
                  <c:v>-118.90514756417443</c:v>
                </c:pt>
                <c:pt idx="962">
                  <c:v>-117.04521137760271</c:v>
                </c:pt>
                <c:pt idx="963">
                  <c:v>-115.18086841890779</c:v>
                </c:pt>
                <c:pt idx="964">
                  <c:v>-113.31218888091924</c:v>
                </c:pt>
                <c:pt idx="965">
                  <c:v>-111.43924311973961</c:v>
                </c:pt>
                <c:pt idx="966">
                  <c:v>-109.56210165209554</c:v>
                </c:pt>
                <c:pt idx="967">
                  <c:v>-107.68083515268262</c:v>
                </c:pt>
                <c:pt idx="968">
                  <c:v>-105.79551445150464</c:v>
                </c:pt>
                <c:pt idx="969">
                  <c:v>-103.90621053120684</c:v>
                </c:pt>
                <c:pt idx="970">
                  <c:v>-102.01299452440321</c:v>
                </c:pt>
                <c:pt idx="971">
                  <c:v>-100.11593771099858</c:v>
                </c:pt>
                <c:pt idx="972">
                  <c:v>-98.215111515504731</c:v>
                </c:pt>
                <c:pt idx="973">
                  <c:v>-96.310587504351346</c:v>
                </c:pt>
                <c:pt idx="974">
                  <c:v>-94.402437383191483</c:v>
                </c:pt>
                <c:pt idx="975">
                  <c:v>-92.490732994201878</c:v>
                </c:pt>
                <c:pt idx="976">
                  <c:v>-90.575546313378055</c:v>
                </c:pt>
                <c:pt idx="977">
                  <c:v>-88.656949447824417</c:v>
                </c:pt>
                <c:pt idx="978">
                  <c:v>-86.735014633039356</c:v>
                </c:pt>
                <c:pt idx="979">
                  <c:v>-84.809814230195684</c:v>
                </c:pt>
                <c:pt idx="980">
                  <c:v>-82.881420723416156</c:v>
                </c:pt>
                <c:pt idx="981">
                  <c:v>-80.949906717044371</c:v>
                </c:pt>
                <c:pt idx="982">
                  <c:v>-79.015344932911333</c:v>
                </c:pt>
                <c:pt idx="983">
                  <c:v>-77.077808207597386</c:v>
                </c:pt>
                <c:pt idx="984">
                  <c:v>-75.137369489689874</c:v>
                </c:pt>
                <c:pt idx="985">
                  <c:v>-73.194101837036698</c:v>
                </c:pt>
                <c:pt idx="986">
                  <c:v>-71.248078413995628</c:v>
                </c:pt>
                <c:pt idx="987">
                  <c:v>-69.299372488679637</c:v>
                </c:pt>
                <c:pt idx="988">
                  <c:v>-67.348057430198395</c:v>
                </c:pt>
                <c:pt idx="989">
                  <c:v>-65.394206705895854</c:v>
                </c:pt>
                <c:pt idx="990">
                  <c:v>-63.437893878584219</c:v>
                </c:pt>
                <c:pt idx="991">
                  <c:v>-61.479192603774322</c:v>
                </c:pt>
                <c:pt idx="992">
                  <c:v>-59.518176626902402</c:v>
                </c:pt>
                <c:pt idx="993">
                  <c:v>-57.554919780553661</c:v>
                </c:pt>
                <c:pt idx="994">
                  <c:v>-55.589495981682397</c:v>
                </c:pt>
                <c:pt idx="995">
                  <c:v>-53.621979228829055</c:v>
                </c:pt>
                <c:pt idx="996">
                  <c:v>-51.652443599334141</c:v>
                </c:pt>
                <c:pt idx="997">
                  <c:v>-49.680963246549226</c:v>
                </c:pt>
                <c:pt idx="998">
                  <c:v>-47.707612397045018</c:v>
                </c:pt>
                <c:pt idx="999">
                  <c:v>-45.732465347816785</c:v>
                </c:pt>
                <c:pt idx="1000">
                  <c:v>-43.755596463486953</c:v>
                </c:pt>
                <c:pt idx="1001">
                  <c:v>-41.777080173505418</c:v>
                </c:pt>
                <c:pt idx="1002">
                  <c:v>-39.796990969347114</c:v>
                </c:pt>
                <c:pt idx="1003">
                  <c:v>-37.815403401707485</c:v>
                </c:pt>
                <c:pt idx="1004">
                  <c:v>-35.832392077695616</c:v>
                </c:pt>
                <c:pt idx="1005">
                  <c:v>-33.848031658025263</c:v>
                </c:pt>
                <c:pt idx="1006">
                  <c:v>-31.862396854203851</c:v>
                </c:pt>
                <c:pt idx="1007">
                  <c:v>-29.875562425719593</c:v>
                </c:pt>
                <c:pt idx="1008">
                  <c:v>-27.887603177226783</c:v>
                </c:pt>
                <c:pt idx="1009">
                  <c:v>-25.898593955729364</c:v>
                </c:pt>
                <c:pt idx="1010">
                  <c:v>-23.908609647762951</c:v>
                </c:pt>
                <c:pt idx="1011">
                  <c:v>-21.917725176575331</c:v>
                </c:pt>
                <c:pt idx="1012">
                  <c:v>-19.926015499305581</c:v>
                </c:pt>
                <c:pt idx="1013">
                  <c:v>-17.933555604161938</c:v>
                </c:pt>
                <c:pt idx="1014">
                  <c:v>-15.940420507598462</c:v>
                </c:pt>
                <c:pt idx="1015">
                  <c:v>-13.946685251490665</c:v>
                </c:pt>
                <c:pt idx="1016">
                  <c:v>-11.952424900310168</c:v>
                </c:pt>
                <c:pt idx="1017">
                  <c:v>-9.9577145382985091</c:v>
                </c:pt>
                <c:pt idx="1018">
                  <c:v>-7.9626292666402092</c:v>
                </c:pt>
                <c:pt idx="1019">
                  <c:v>-5.9672442006352062</c:v>
                </c:pt>
                <c:pt idx="1020">
                  <c:v>-3.9716344668707411</c:v>
                </c:pt>
                <c:pt idx="1021">
                  <c:v>-1.9758752003928388</c:v>
                </c:pt>
                <c:pt idx="1022">
                  <c:v>1.9958458122547415E-2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004496"/>
        <c:axId val="239006064"/>
      </c:lineChart>
      <c:lineChart>
        <c:grouping val="standard"/>
        <c:varyColors val="0"/>
        <c:ser>
          <c:idx val="1"/>
          <c:order val="1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'3-2'!$H$27:$H$1050</c:f>
              <c:numCache>
                <c:formatCode>0.0000</c:formatCode>
                <c:ptCount val="1024"/>
                <c:pt idx="0">
                  <c:v>0</c:v>
                </c:pt>
                <c:pt idx="1">
                  <c:v>9.9790707320989995E-6</c:v>
                </c:pt>
                <c:pt idx="2">
                  <c:v>1.9957765750487032E-5</c:v>
                </c:pt>
                <c:pt idx="3">
                  <c:v>2.9935709355598807E-5</c:v>
                </c:pt>
                <c:pt idx="4">
                  <c:v>3.9912525876159886E-5</c:v>
                </c:pt>
                <c:pt idx="5">
                  <c:v>4.9887839683330739E-5</c:v>
                </c:pt>
                <c:pt idx="6">
                  <c:v>5.9861275204849254E-5</c:v>
                </c:pt>
                <c:pt idx="7">
                  <c:v>6.983245693917113E-5</c:v>
                </c:pt>
                <c:pt idx="8">
                  <c:v>7.9801009469607462E-5</c:v>
                </c:pt>
                <c:pt idx="9">
                  <c:v>8.9766557478459385E-5</c:v>
                </c:pt>
                <c:pt idx="10">
                  <c:v>9.9728725761148775E-5</c:v>
                </c:pt>
                <c:pt idx="11">
                  <c:v>1.0968713924034473E-4</c:v>
                </c:pt>
                <c:pt idx="12">
                  <c:v>1.1964142298008541E-4</c:v>
                </c:pt>
                <c:pt idx="13">
                  <c:v>1.2959120219989425E-4</c:v>
                </c:pt>
                <c:pt idx="14">
                  <c:v>1.3953610228889079E-4</c:v>
                </c:pt>
                <c:pt idx="15">
                  <c:v>1.4947574881989451E-4</c:v>
                </c:pt>
                <c:pt idx="16">
                  <c:v>1.5940976756352238E-4</c:v>
                </c:pt>
                <c:pt idx="17">
                  <c:v>1.6933778450227844E-4</c:v>
                </c:pt>
                <c:pt idx="18">
                  <c:v>1.792594258446357E-4</c:v>
                </c:pt>
                <c:pt idx="19">
                  <c:v>1.8917431803910949E-4</c:v>
                </c:pt>
                <c:pt idx="20">
                  <c:v>1.9908208778832178E-4</c:v>
                </c:pt>
                <c:pt idx="21">
                  <c:v>2.0898236206305564E-4</c:v>
                </c:pt>
                <c:pt idx="22">
                  <c:v>2.1887476811630023E-4</c:v>
                </c:pt>
                <c:pt idx="23">
                  <c:v>2.2875893349728435E-4</c:v>
                </c:pt>
                <c:pt idx="24">
                  <c:v>2.386344860654998E-4</c:v>
                </c:pt>
                <c:pt idx="25">
                  <c:v>2.4850105400471198E-4</c:v>
                </c:pt>
                <c:pt idx="26">
                  <c:v>2.5835826583695925E-4</c:v>
                </c:pt>
                <c:pt idx="27">
                  <c:v>2.682057504365389E-4</c:v>
                </c:pt>
                <c:pt idx="28">
                  <c:v>2.7804313704398034E-4</c:v>
                </c:pt>
                <c:pt idx="29">
                  <c:v>2.878700552800039E-4</c:v>
                </c:pt>
                <c:pt idx="30">
                  <c:v>2.9768613515946616E-4</c:v>
                </c:pt>
                <c:pt idx="31">
                  <c:v>3.074910071052893E-4</c:v>
                </c:pt>
                <c:pt idx="32">
                  <c:v>3.1728430196237625E-4</c:v>
                </c:pt>
                <c:pt idx="33">
                  <c:v>3.2706565101150948E-4</c:v>
                </c:pt>
                <c:pt idx="34">
                  <c:v>3.3683468598323294E-4</c:v>
                </c:pt>
                <c:pt idx="35">
                  <c:v>3.4659103907171791E-4</c:v>
                </c:pt>
                <c:pt idx="36">
                  <c:v>3.5633434294861052E-4</c:v>
                </c:pt>
                <c:pt idx="37">
                  <c:v>3.6606423077686196E-4</c:v>
                </c:pt>
                <c:pt idx="38">
                  <c:v>3.7578033622454E-4</c:v>
                </c:pt>
                <c:pt idx="39">
                  <c:v>3.8548229347862138E-4</c:v>
                </c:pt>
                <c:pt idx="40">
                  <c:v>3.951697372587649E-4</c:v>
                </c:pt>
                <c:pt idx="41">
                  <c:v>4.0484230283106365E-4</c:v>
                </c:pt>
                <c:pt idx="42">
                  <c:v>4.1449962602177818E-4</c:v>
                </c:pt>
                <c:pt idx="43">
                  <c:v>4.2414134323104732E-4</c:v>
                </c:pt>
                <c:pt idx="44">
                  <c:v>4.3376709144657757E-4</c:v>
                </c:pt>
                <c:pt idx="45">
                  <c:v>4.4337650825731074E-4</c:v>
                </c:pt>
                <c:pt idx="46">
                  <c:v>4.5296923186706906E-4</c:v>
                </c:pt>
                <c:pt idx="47">
                  <c:v>4.6254490110817626E-4</c:v>
                </c:pt>
                <c:pt idx="48">
                  <c:v>4.7210315545505636E-4</c:v>
                </c:pt>
                <c:pt idx="49">
                  <c:v>4.8164363503780671E-4</c:v>
                </c:pt>
                <c:pt idx="50">
                  <c:v>4.911659806557478E-4</c:v>
                </c:pt>
                <c:pt idx="51">
                  <c:v>5.006698337909469E-4</c:v>
                </c:pt>
                <c:pt idx="52">
                  <c:v>5.1015483662171664E-4</c:v>
                </c:pt>
                <c:pt idx="53">
                  <c:v>5.1962063203608627E-4</c:v>
                </c:pt>
                <c:pt idx="54">
                  <c:v>5.29066863645248E-4</c:v>
                </c:pt>
                <c:pt idx="55">
                  <c:v>5.3849317579697444E-4</c:v>
                </c:pt>
                <c:pt idx="56">
                  <c:v>5.4789921358900946E-4</c:v>
                </c:pt>
                <c:pt idx="57">
                  <c:v>5.5728462288242946E-4</c:v>
                </c:pt>
                <c:pt idx="58">
                  <c:v>5.6664905031497779E-4</c:v>
                </c:pt>
                <c:pt idx="59">
                  <c:v>5.7599214331436829E-4</c:v>
                </c:pt>
                <c:pt idx="60">
                  <c:v>5.853135501115601E-4</c:v>
                </c:pt>
                <c:pt idx="61">
                  <c:v>5.9461291975400072E-4</c:v>
                </c:pt>
                <c:pt idx="62">
                  <c:v>6.0388990211884136E-4</c:v>
                </c:pt>
                <c:pt idx="63">
                  <c:v>6.1314414792611725E-4</c:v>
                </c:pt>
                <c:pt idx="64">
                  <c:v>6.2237530875189936E-4</c:v>
                </c:pt>
                <c:pt idx="65">
                  <c:v>6.3158303704141173E-4</c:v>
                </c:pt>
                <c:pt idx="66">
                  <c:v>6.4076698612211785E-4</c:v>
                </c:pt>
                <c:pt idx="67">
                  <c:v>6.4992681021677203E-4</c:v>
                </c:pt>
                <c:pt idx="68">
                  <c:v>6.5906216445643867E-4</c:v>
                </c:pt>
                <c:pt idx="69">
                  <c:v>6.6817270489347603E-4</c:v>
                </c:pt>
                <c:pt idx="70">
                  <c:v>6.77258088514487E-4</c:v>
                </c:pt>
                <c:pt idx="71">
                  <c:v>6.8631797325323222E-4</c:v>
                </c:pt>
                <c:pt idx="72">
                  <c:v>6.9535201800350959E-4</c:v>
                </c:pt>
                <c:pt idx="73">
                  <c:v>7.0435988263199733E-4</c:v>
                </c:pt>
                <c:pt idx="74">
                  <c:v>7.1334122799105945E-4</c:v>
                </c:pt>
                <c:pt idx="75">
                  <c:v>7.2229571593151521E-4</c:v>
                </c:pt>
                <c:pt idx="76">
                  <c:v>7.3122300931536969E-4</c:v>
                </c:pt>
                <c:pt idx="77">
                  <c:v>7.4012277202850825E-4</c:v>
                </c:pt>
                <c:pt idx="78">
                  <c:v>7.4899466899335063E-4</c:v>
                </c:pt>
                <c:pt idx="79">
                  <c:v>7.5783836618146638E-4</c:v>
                </c:pt>
                <c:pt idx="80">
                  <c:v>7.6665353062615169E-4</c:v>
                </c:pt>
                <c:pt idx="81">
                  <c:v>7.7543983043496542E-4</c:v>
                </c:pt>
                <c:pt idx="82">
                  <c:v>7.8419693480222459E-4</c:v>
                </c:pt>
                <c:pt idx="83">
                  <c:v>7.9292451402146003E-4</c:v>
                </c:pt>
                <c:pt idx="84">
                  <c:v>8.0162223949782911E-4</c:v>
                </c:pt>
                <c:pt idx="85">
                  <c:v>8.1028978376048767E-4</c:v>
                </c:pt>
                <c:pt idx="86">
                  <c:v>8.1892682047491954E-4</c:v>
                </c:pt>
                <c:pt idx="87">
                  <c:v>8.2753302445522277E-4</c:v>
                </c:pt>
                <c:pt idx="88">
                  <c:v>8.3610807167635334E-4</c:v>
                </c:pt>
                <c:pt idx="89">
                  <c:v>8.4465163928632437E-4</c:v>
                </c:pt>
                <c:pt idx="90">
                  <c:v>8.5316340561836126E-4</c:v>
                </c:pt>
                <c:pt idx="91">
                  <c:v>8.6164305020301388E-4</c:v>
                </c:pt>
                <c:pt idx="92">
                  <c:v>8.7009025378022059E-4</c:v>
                </c:pt>
                <c:pt idx="93">
                  <c:v>8.7850469831132955E-4</c:v>
                </c:pt>
                <c:pt idx="94">
                  <c:v>8.8688606699107223E-4</c:v>
                </c:pt>
                <c:pt idx="95">
                  <c:v>8.9523404425949197E-4</c:v>
                </c:pt>
                <c:pt idx="96">
                  <c:v>9.0354831581382431E-4</c:v>
                </c:pt>
                <c:pt idx="97">
                  <c:v>9.1182856862033067E-4</c:v>
                </c:pt>
                <c:pt idx="98">
                  <c:v>9.2007449092608364E-4</c:v>
                </c:pt>
                <c:pt idx="99">
                  <c:v>9.2828577227070587E-4</c:v>
                </c:pt>
                <c:pt idx="100">
                  <c:v>9.3646210349805701E-4</c:v>
                </c:pt>
                <c:pt idx="101">
                  <c:v>9.4460317676787553E-4</c:v>
                </c:pt>
                <c:pt idx="102">
                  <c:v>9.5270868556736777E-4</c:v>
                </c:pt>
                <c:pt idx="103">
                  <c:v>9.6077832472274806E-4</c:v>
                </c:pt>
                <c:pt idx="104">
                  <c:v>9.6881179041072936E-4</c:v>
                </c:pt>
                <c:pt idx="105">
                  <c:v>9.7680878016996142E-4</c:v>
                </c:pt>
                <c:pt idx="106">
                  <c:v>9.847689929124194E-4</c:v>
                </c:pt>
                <c:pt idx="107">
                  <c:v>9.9269212893473907E-4</c:v>
                </c:pt>
                <c:pt idx="108">
                  <c:v>1.0005778899295009E-3</c:v>
                </c:pt>
                <c:pt idx="109">
                  <c:v>1.0084259789964619E-3</c:v>
                </c:pt>
                <c:pt idx="110">
                  <c:v>1.0162361006537336E-3</c:v>
                </c:pt>
                <c:pt idx="111">
                  <c:v>1.0240079608489063E-3</c:v>
                </c:pt>
                <c:pt idx="112">
                  <c:v>1.0317412669701212E-3</c:v>
                </c:pt>
                <c:pt idx="113">
                  <c:v>1.0394357278570878E-3</c:v>
                </c:pt>
                <c:pt idx="114">
                  <c:v>1.0470910538120436E-3</c:v>
                </c:pt>
                <c:pt idx="115">
                  <c:v>1.0547069566106643E-3</c:v>
                </c:pt>
                <c:pt idx="116">
                  <c:v>1.0622831495129138E-3</c:v>
                </c:pt>
                <c:pt idx="117">
                  <c:v>1.0698193472738404E-3</c:v>
                </c:pt>
                <c:pt idx="118">
                  <c:v>1.0773152661543157E-3</c:v>
                </c:pt>
                <c:pt idx="119">
                  <c:v>1.0847706239317184E-3</c:v>
                </c:pt>
                <c:pt idx="120">
                  <c:v>1.0921851399105604E-3</c:v>
                </c:pt>
                <c:pt idx="121">
                  <c:v>1.0995585349330528E-3</c:v>
                </c:pt>
                <c:pt idx="122">
                  <c:v>1.1068905313896186E-3</c:v>
                </c:pt>
                <c:pt idx="123">
                  <c:v>1.1141808532293442E-3</c:v>
                </c:pt>
                <c:pt idx="124">
                  <c:v>1.1214292259703713E-3</c:v>
                </c:pt>
                <c:pt idx="125">
                  <c:v>1.1286353767102329E-3</c:v>
                </c:pt>
                <c:pt idx="126">
                  <c:v>1.1357990341361282E-3</c:v>
                </c:pt>
                <c:pt idx="127">
                  <c:v>1.1429199285351353E-3</c:v>
                </c:pt>
                <c:pt idx="128">
                  <c:v>2.875737887785049</c:v>
                </c:pt>
                <c:pt idx="129">
                  <c:v>2.8933288493740754</c:v>
                </c:pt>
                <c:pt idx="130">
                  <c:v>2.9108108766396321</c:v>
                </c:pt>
                <c:pt idx="131">
                  <c:v>2.928183311380419</c:v>
                </c:pt>
                <c:pt idx="132">
                  <c:v>2.9454454995213109</c:v>
                </c:pt>
                <c:pt idx="133">
                  <c:v>2.9625967911379885</c:v>
                </c:pt>
                <c:pt idx="134">
                  <c:v>2.9796365404814042</c:v>
                </c:pt>
                <c:pt idx="135">
                  <c:v>2.9965641060020944</c:v>
                </c:pt>
                <c:pt idx="136">
                  <c:v>3.0133788503743393</c:v>
                </c:pt>
                <c:pt idx="137">
                  <c:v>3.0300801405201505</c:v>
                </c:pt>
                <c:pt idx="138">
                  <c:v>3.0466673476331136</c:v>
                </c:pt>
                <c:pt idx="139">
                  <c:v>3.0631398472020566</c:v>
                </c:pt>
                <c:pt idx="140">
                  <c:v>3.0794970190345703</c:v>
                </c:pt>
                <c:pt idx="141">
                  <c:v>3.0957382472803512</c:v>
                </c:pt>
                <c:pt idx="142">
                  <c:v>3.1118629204543917</c:v>
                </c:pt>
                <c:pt idx="143">
                  <c:v>3.1278704314600039</c:v>
                </c:pt>
                <c:pt idx="144">
                  <c:v>3.1437601776116759</c:v>
                </c:pt>
                <c:pt idx="145">
                  <c:v>3.1595315606577592</c:v>
                </c:pt>
                <c:pt idx="146">
                  <c:v>3.1751839868029998</c:v>
                </c:pt>
                <c:pt idx="147">
                  <c:v>3.1907168667308907</c:v>
                </c:pt>
                <c:pt idx="148">
                  <c:v>3.206129615625859</c:v>
                </c:pt>
                <c:pt idx="149">
                  <c:v>3.2214216531952875</c:v>
                </c:pt>
                <c:pt idx="150">
                  <c:v>3.2365924036913576</c:v>
                </c:pt>
                <c:pt idx="151">
                  <c:v>3.2516412959327332</c:v>
                </c:pt>
                <c:pt idx="152">
                  <c:v>3.2665677633260626</c:v>
                </c:pt>
                <c:pt idx="153">
                  <c:v>3.2813712438873051</c:v>
                </c:pt>
                <c:pt idx="154">
                  <c:v>3.2960511802629013</c:v>
                </c:pt>
                <c:pt idx="155">
                  <c:v>3.3106070197507487</c:v>
                </c:pt>
                <c:pt idx="156">
                  <c:v>3.3250382143210135</c:v>
                </c:pt>
                <c:pt idx="157">
                  <c:v>3.3393442206367649</c:v>
                </c:pt>
                <c:pt idx="158">
                  <c:v>3.3535245000744314</c:v>
                </c:pt>
                <c:pt idx="159">
                  <c:v>3.3675785187440783</c:v>
                </c:pt>
                <c:pt idx="160">
                  <c:v>3.3815057475095118</c:v>
                </c:pt>
                <c:pt idx="161">
                  <c:v>3.3953056620081998</c:v>
                </c:pt>
                <c:pt idx="162">
                  <c:v>3.4089777426710142</c:v>
                </c:pt>
                <c:pt idx="163">
                  <c:v>3.4225214747417891</c:v>
                </c:pt>
                <c:pt idx="164">
                  <c:v>3.4359363482967109</c:v>
                </c:pt>
                <c:pt idx="165">
                  <c:v>3.4492218582635048</c:v>
                </c:pt>
                <c:pt idx="166">
                  <c:v>3.4623775044404614</c:v>
                </c:pt>
                <c:pt idx="167">
                  <c:v>3.4754027915152652</c:v>
                </c:pt>
                <c:pt idx="168">
                  <c:v>3.4882972290836389</c:v>
                </c:pt>
                <c:pt idx="169">
                  <c:v>3.5010603316678153</c:v>
                </c:pt>
                <c:pt idx="170">
                  <c:v>3.5136916187348106</c:v>
                </c:pt>
                <c:pt idx="171">
                  <c:v>3.5261906147145181</c:v>
                </c:pt>
                <c:pt idx="172">
                  <c:v>3.5385568490176116</c:v>
                </c:pt>
                <c:pt idx="173">
                  <c:v>3.5507898560532656</c:v>
                </c:pt>
                <c:pt idx="174">
                  <c:v>3.5628891752466836</c:v>
                </c:pt>
                <c:pt idx="175">
                  <c:v>3.5748543510564397</c:v>
                </c:pt>
                <c:pt idx="176">
                  <c:v>3.5866849329916302</c:v>
                </c:pt>
                <c:pt idx="177">
                  <c:v>3.5983804756288293</c:v>
                </c:pt>
                <c:pt idx="178">
                  <c:v>3.6099405386288694</c:v>
                </c:pt>
                <c:pt idx="179">
                  <c:v>3.6213646867534104</c:v>
                </c:pt>
                <c:pt idx="180">
                  <c:v>3.6326524898813317</c:v>
                </c:pt>
                <c:pt idx="181">
                  <c:v>3.6438035230249253</c:v>
                </c:pt>
                <c:pt idx="182">
                  <c:v>3.6548173663458954</c:v>
                </c:pt>
                <c:pt idx="183">
                  <c:v>3.6656936051711684</c:v>
                </c:pt>
                <c:pt idx="184">
                  <c:v>3.676431830008501</c:v>
                </c:pt>
                <c:pt idx="185">
                  <c:v>3.6870316365618998</c:v>
                </c:pt>
                <c:pt idx="186">
                  <c:v>3.6974926257468463</c:v>
                </c:pt>
                <c:pt idx="187">
                  <c:v>3.7078144037053176</c:v>
                </c:pt>
                <c:pt idx="188">
                  <c:v>3.7179965818206169</c:v>
                </c:pt>
                <c:pt idx="189">
                  <c:v>3.728038776732006</c:v>
                </c:pt>
                <c:pt idx="190">
                  <c:v>3.737940610349137</c:v>
                </c:pt>
                <c:pt idx="191">
                  <c:v>3.7477017098662908</c:v>
                </c:pt>
                <c:pt idx="192">
                  <c:v>3.7573217077764087</c:v>
                </c:pt>
                <c:pt idx="193">
                  <c:v>3.7668002418849325</c:v>
                </c:pt>
                <c:pt idx="194">
                  <c:v>3.7761369553234414</c:v>
                </c:pt>
                <c:pt idx="195">
                  <c:v>3.7853314965630847</c:v>
                </c:pt>
                <c:pt idx="196">
                  <c:v>3.7943835194278206</c:v>
                </c:pt>
                <c:pt idx="197">
                  <c:v>3.8032926831074483</c:v>
                </c:pt>
                <c:pt idx="198">
                  <c:v>3.8120586521704398</c:v>
                </c:pt>
                <c:pt idx="199">
                  <c:v>3.8206810965765667</c:v>
                </c:pt>
                <c:pt idx="200">
                  <c:v>3.8291596916893327</c:v>
                </c:pt>
                <c:pt idx="201">
                  <c:v>3.8374941182881868</c:v>
                </c:pt>
                <c:pt idx="202">
                  <c:v>3.8456840625805504</c:v>
                </c:pt>
                <c:pt idx="203">
                  <c:v>3.853729216213627</c:v>
                </c:pt>
                <c:pt idx="204">
                  <c:v>3.8616292762860152</c:v>
                </c:pt>
                <c:pt idx="205">
                  <c:v>3.8693839453591066</c:v>
                </c:pt>
                <c:pt idx="206">
                  <c:v>3.8769929314682927</c:v>
                </c:pt>
                <c:pt idx="207">
                  <c:v>3.8844559481339513</c:v>
                </c:pt>
                <c:pt idx="208">
                  <c:v>3.8917727143722347</c:v>
                </c:pt>
                <c:pt idx="209">
                  <c:v>3.8989429547056509</c:v>
                </c:pt>
                <c:pt idx="210">
                  <c:v>3.9059663991734297</c:v>
                </c:pt>
                <c:pt idx="211">
                  <c:v>3.9128427833416914</c:v>
                </c:pt>
                <c:pt idx="212">
                  <c:v>3.9195718483134043</c:v>
                </c:pt>
                <c:pt idx="213">
                  <c:v>3.9261533407381259</c:v>
                </c:pt>
                <c:pt idx="214">
                  <c:v>3.9325870128215459</c:v>
                </c:pt>
                <c:pt idx="215">
                  <c:v>3.9388726223348165</c:v>
                </c:pt>
                <c:pt idx="216">
                  <c:v>3.9450099326236701</c:v>
                </c:pt>
                <c:pt idx="217">
                  <c:v>3.9509987126173298</c:v>
                </c:pt>
                <c:pt idx="218">
                  <c:v>3.9568387368372107</c:v>
                </c:pt>
                <c:pt idx="219">
                  <c:v>3.9625297854054056</c:v>
                </c:pt>
                <c:pt idx="220">
                  <c:v>3.9680716440529697</c:v>
                </c:pt>
                <c:pt idx="221">
                  <c:v>3.9734641041279808</c:v>
                </c:pt>
                <c:pt idx="222">
                  <c:v>3.9787069626033991</c:v>
                </c:pt>
                <c:pt idx="223">
                  <c:v>3.9838000220847123</c:v>
                </c:pt>
                <c:pt idx="224">
                  <c:v>3.9887430908173624</c:v>
                </c:pt>
                <c:pt idx="225">
                  <c:v>3.9935359826939725</c:v>
                </c:pt>
                <c:pt idx="226">
                  <c:v>3.9981785172613464</c:v>
                </c:pt>
                <c:pt idx="227">
                  <c:v>4.0026705197272694</c:v>
                </c:pt>
                <c:pt idx="228">
                  <c:v>4.0070118209670831</c:v>
                </c:pt>
                <c:pt idx="229">
                  <c:v>4.0112022575300577</c:v>
                </c:pt>
                <c:pt idx="230">
                  <c:v>4.0152416716455441</c:v>
                </c:pt>
                <c:pt idx="231">
                  <c:v>4.0191299112289114</c:v>
                </c:pt>
                <c:pt idx="232">
                  <c:v>4.0228668298872803</c:v>
                </c:pt>
                <c:pt idx="233">
                  <c:v>4.0264522869250259</c:v>
                </c:pt>
                <c:pt idx="234">
                  <c:v>4.0298861473490817</c:v>
                </c:pt>
                <c:pt idx="235">
                  <c:v>4.0331682818740173</c:v>
                </c:pt>
                <c:pt idx="236">
                  <c:v>4.0362985669269111</c:v>
                </c:pt>
                <c:pt idx="237">
                  <c:v>4.0392768846519962</c:v>
                </c:pt>
                <c:pt idx="238">
                  <c:v>4.0421031229151057</c:v>
                </c:pt>
                <c:pt idx="239">
                  <c:v>4.0447771753078854</c:v>
                </c:pt>
                <c:pt idx="240">
                  <c:v>4.0472989411518103</c:v>
                </c:pt>
                <c:pt idx="241">
                  <c:v>4.0496683255019654</c:v>
                </c:pt>
                <c:pt idx="242">
                  <c:v>4.0518852391506277</c:v>
                </c:pt>
                <c:pt idx="243">
                  <c:v>4.0539495986306218</c:v>
                </c:pt>
                <c:pt idx="244">
                  <c:v>4.0558613262184613</c:v>
                </c:pt>
                <c:pt idx="245">
                  <c:v>4.0576203499372774</c:v>
                </c:pt>
                <c:pt idx="246">
                  <c:v>4.0592266035595266</c:v>
                </c:pt>
                <c:pt idx="247">
                  <c:v>4.0606800266094876</c:v>
                </c:pt>
                <c:pt idx="248">
                  <c:v>4.0619805643655376</c:v>
                </c:pt>
                <c:pt idx="249">
                  <c:v>4.063128167862204</c:v>
                </c:pt>
                <c:pt idx="250">
                  <c:v>4.0641227938920244</c:v>
                </c:pt>
                <c:pt idx="251">
                  <c:v>4.0649644050071565</c:v>
                </c:pt>
                <c:pt idx="252">
                  <c:v>4.0656529695208006</c:v>
                </c:pt>
                <c:pt idx="253">
                  <c:v>4.0661884615083848</c:v>
                </c:pt>
                <c:pt idx="254">
                  <c:v>4.066570860808544</c:v>
                </c:pt>
                <c:pt idx="255">
                  <c:v>4.0668001530238804</c:v>
                </c:pt>
                <c:pt idx="256">
                  <c:v>4.0668763295215031</c:v>
                </c:pt>
                <c:pt idx="257">
                  <c:v>4.0667993874333535</c:v>
                </c:pt>
                <c:pt idx="258">
                  <c:v>4.0665693296563141</c:v>
                </c:pt>
                <c:pt idx="259">
                  <c:v>4.0661861648521</c:v>
                </c:pt>
                <c:pt idx="260">
                  <c:v>4.0656499074469314</c:v>
                </c:pt>
                <c:pt idx="261">
                  <c:v>4.0649605776309903</c:v>
                </c:pt>
                <c:pt idx="262">
                  <c:v>4.0641182013576618</c:v>
                </c:pt>
                <c:pt idx="263">
                  <c:v>4.0631228103425556</c:v>
                </c:pt>
                <c:pt idx="264">
                  <c:v>4.0619744420623141</c:v>
                </c:pt>
                <c:pt idx="265">
                  <c:v>4.0606731397531952</c:v>
                </c:pt>
                <c:pt idx="266">
                  <c:v>4.0592189524094566</c:v>
                </c:pt>
                <c:pt idx="267">
                  <c:v>4.0576119347814954</c:v>
                </c:pt>
                <c:pt idx="268">
                  <c:v>4.055852147373801</c:v>
                </c:pt>
                <c:pt idx="269">
                  <c:v>4.0539396564426688</c:v>
                </c:pt>
                <c:pt idx="270">
                  <c:v>4.0518745339937059</c:v>
                </c:pt>
                <c:pt idx="271">
                  <c:v>4.0496568577791265</c:v>
                </c:pt>
                <c:pt idx="272">
                  <c:v>4.0472867112948157</c:v>
                </c:pt>
                <c:pt idx="273">
                  <c:v>4.0447641837771906</c:v>
                </c:pt>
                <c:pt idx="274">
                  <c:v>4.0420893701998448</c:v>
                </c:pt>
                <c:pt idx="275">
                  <c:v>4.0392623712699622</c:v>
                </c:pt>
                <c:pt idx="276">
                  <c:v>4.0362832934245336</c:v>
                </c:pt>
                <c:pt idx="277">
                  <c:v>4.0331522488263483</c:v>
                </c:pt>
                <c:pt idx="278">
                  <c:v>4.0298693553597662</c:v>
                </c:pt>
                <c:pt idx="279">
                  <c:v>4.0264347366262854</c:v>
                </c:pt>
                <c:pt idx="280">
                  <c:v>4.0228485219398866</c:v>
                </c:pt>
                <c:pt idx="281">
                  <c:v>4.019110846322163</c:v>
                </c:pt>
                <c:pt idx="282">
                  <c:v>4.0152218504972357</c:v>
                </c:pt>
                <c:pt idx="283">
                  <c:v>4.0111816808864615</c:v>
                </c:pt>
                <c:pt idx="284">
                  <c:v>4.0069904896029112</c:v>
                </c:pt>
                <c:pt idx="285">
                  <c:v>4.0026484344456525</c:v>
                </c:pt>
                <c:pt idx="286">
                  <c:v>3.9981556788937995</c:v>
                </c:pt>
                <c:pt idx="287">
                  <c:v>3.9935123921003632</c:v>
                </c:pt>
                <c:pt idx="288">
                  <c:v>3.98871874888588</c:v>
                </c:pt>
                <c:pt idx="289">
                  <c:v>3.983774929731835</c:v>
                </c:pt>
                <c:pt idx="290">
                  <c:v>3.9786811207738593</c:v>
                </c:pt>
                <c:pt idx="291">
                  <c:v>3.9734375137947264</c:v>
                </c:pt>
                <c:pt idx="292">
                  <c:v>3.9680443062171324</c:v>
                </c:pt>
                <c:pt idx="293">
                  <c:v>3.9625017010962602</c:v>
                </c:pt>
                <c:pt idx="294">
                  <c:v>3.9568099071121337</c:v>
                </c:pt>
                <c:pt idx="295">
                  <c:v>3.9509691385617671</c:v>
                </c:pt>
                <c:pt idx="296">
                  <c:v>3.9449796153510888</c:v>
                </c:pt>
                <c:pt idx="297">
                  <c:v>3.938841562986668</c:v>
                </c:pt>
                <c:pt idx="298">
                  <c:v>3.9325552125672196</c:v>
                </c:pt>
                <c:pt idx="299">
                  <c:v>3.9261208007749069</c:v>
                </c:pt>
                <c:pt idx="300">
                  <c:v>3.9195385698664276</c:v>
                </c:pt>
                <c:pt idx="301">
                  <c:v>3.912808767663897</c:v>
                </c:pt>
                <c:pt idx="302">
                  <c:v>3.9059316475455121</c:v>
                </c:pt>
                <c:pt idx="303">
                  <c:v>3.8989074684360157</c:v>
                </c:pt>
                <c:pt idx="304">
                  <c:v>3.8917364947969468</c:v>
                </c:pt>
                <c:pt idx="305">
                  <c:v>3.8844189966166831</c:v>
                </c:pt>
                <c:pt idx="306">
                  <c:v>3.8769552494002748</c:v>
                </c:pt>
                <c:pt idx="307">
                  <c:v>3.8693455341590752</c:v>
                </c:pt>
                <c:pt idx="308">
                  <c:v>3.8615901374001593</c:v>
                </c:pt>
                <c:pt idx="309">
                  <c:v>3.8536893511155319</c:v>
                </c:pt>
                <c:pt idx="310">
                  <c:v>3.8456434727711439</c:v>
                </c:pt>
                <c:pt idx="311">
                  <c:v>3.8374528052956816</c:v>
                </c:pt>
                <c:pt idx="312">
                  <c:v>3.8291176570691703</c:v>
                </c:pt>
                <c:pt idx="313">
                  <c:v>3.8206383419113594</c:v>
                </c:pt>
                <c:pt idx="314">
                  <c:v>3.8120151790699057</c:v>
                </c:pt>
                <c:pt idx="315">
                  <c:v>3.8032484932083572</c:v>
                </c:pt>
                <c:pt idx="316">
                  <c:v>3.7943386143939306</c:v>
                </c:pt>
                <c:pt idx="317">
                  <c:v>3.7852858780850771</c:v>
                </c:pt>
                <c:pt idx="318">
                  <c:v>3.7760906251188602</c:v>
                </c:pt>
                <c:pt idx="319">
                  <c:v>3.7667532016981182</c:v>
                </c:pt>
                <c:pt idx="320">
                  <c:v>3.7572739593784314</c:v>
                </c:pt>
                <c:pt idx="321">
                  <c:v>3.7476532550548862</c:v>
                </c:pt>
                <c:pt idx="322">
                  <c:v>3.7378914509486374</c:v>
                </c:pt>
                <c:pt idx="323">
                  <c:v>3.7279889145932708</c:v>
                </c:pt>
                <c:pt idx="324">
                  <c:v>3.7179460188209643</c:v>
                </c:pt>
                <c:pt idx="325">
                  <c:v>3.7077631417484538</c:v>
                </c:pt>
                <c:pt idx="326">
                  <c:v>3.6974406667627919</c:v>
                </c:pt>
                <c:pt idx="327">
                  <c:v>3.6869789825069197</c:v>
                </c:pt>
                <c:pt idx="328">
                  <c:v>3.6763784828650294</c:v>
                </c:pt>
                <c:pt idx="329">
                  <c:v>3.6656395669477342</c:v>
                </c:pt>
                <c:pt idx="330">
                  <c:v>3.6547626390770485</c:v>
                </c:pt>
                <c:pt idx="331">
                  <c:v>3.6437481087711547</c:v>
                </c:pt>
                <c:pt idx="332">
                  <c:v>3.632596390728994</c:v>
                </c:pt>
                <c:pt idx="333">
                  <c:v>3.6213079048146488</c:v>
                </c:pt>
                <c:pt idx="334">
                  <c:v>3.609883076041533</c:v>
                </c:pt>
                <c:pt idx="335">
                  <c:v>3.5983223345563951</c:v>
                </c:pt>
                <c:pt idx="336">
                  <c:v>3.5866261156231181</c:v>
                </c:pt>
                <c:pt idx="337">
                  <c:v>3.5747948596063348</c:v>
                </c:pt>
                <c:pt idx="338">
                  <c:v>3.562829011954848</c:v>
                </c:pt>
                <c:pt idx="339">
                  <c:v>3.5507290231848581</c:v>
                </c:pt>
                <c:pt idx="340">
                  <c:v>3.5384953488629995</c:v>
                </c:pt>
                <c:pt idx="341">
                  <c:v>3.5261284495891934</c:v>
                </c:pt>
                <c:pt idx="342">
                  <c:v>3.5136287909793018</c:v>
                </c:pt>
                <c:pt idx="343">
                  <c:v>3.5009968436475969</c:v>
                </c:pt>
                <c:pt idx="344">
                  <c:v>3.4882330831890456</c:v>
                </c:pt>
                <c:pt idx="345">
                  <c:v>3.4753379901614005</c:v>
                </c:pt>
                <c:pt idx="346">
                  <c:v>3.462312050067109</c:v>
                </c:pt>
                <c:pt idx="347">
                  <c:v>3.4491557533350323</c:v>
                </c:pt>
                <c:pt idx="348">
                  <c:v>3.4358695953019782</c:v>
                </c:pt>
                <c:pt idx="349">
                  <c:v>3.4224540761940609</c:v>
                </c:pt>
                <c:pt idx="350">
                  <c:v>3.4089097011078544</c:v>
                </c:pt>
                <c:pt idx="351">
                  <c:v>3.3952369799913868</c:v>
                </c:pt>
                <c:pt idx="352">
                  <c:v>3.3814364276249349</c:v>
                </c:pt>
                <c:pt idx="353">
                  <c:v>3.3675085636016413</c:v>
                </c:pt>
                <c:pt idx="354">
                  <c:v>3.3534539123079581</c:v>
                </c:pt>
                <c:pt idx="355">
                  <c:v>3.3392730029038979</c:v>
                </c:pt>
                <c:pt idx="356">
                  <c:v>3.3249663693031115</c:v>
                </c:pt>
                <c:pt idx="357">
                  <c:v>3.3105345501527892</c:v>
                </c:pt>
                <c:pt idx="358">
                  <c:v>3.2959780888133774</c:v>
                </c:pt>
                <c:pt idx="359">
                  <c:v>3.2812975333381207</c:v>
                </c:pt>
                <c:pt idx="360">
                  <c:v>3.2664934364524334</c:v>
                </c:pt>
                <c:pt idx="361">
                  <c:v>3.2515663555330798</c:v>
                </c:pt>
                <c:pt idx="362">
                  <c:v>3.2365168525871972</c:v>
                </c:pt>
                <c:pt idx="363">
                  <c:v>3.2213454942311319</c:v>
                </c:pt>
                <c:pt idx="364">
                  <c:v>3.2060528516691074</c:v>
                </c:pt>
                <c:pt idx="365">
                  <c:v>3.1906395006717188</c:v>
                </c:pt>
                <c:pt idx="366">
                  <c:v>3.175106021554253</c:v>
                </c:pt>
                <c:pt idx="367">
                  <c:v>3.1594529991548415</c:v>
                </c:pt>
                <c:pt idx="368">
                  <c:v>3.1436810228124417</c:v>
                </c:pt>
                <c:pt idx="369">
                  <c:v>3.1277906863446452</c:v>
                </c:pt>
                <c:pt idx="370">
                  <c:v>3.1117825880253256</c:v>
                </c:pt>
                <c:pt idx="371">
                  <c:v>3.0956573305621071</c:v>
                </c:pt>
                <c:pt idx="372">
                  <c:v>3.0794155210736762</c:v>
                </c:pt>
                <c:pt idx="373">
                  <c:v>3.063057771066926</c:v>
                </c:pt>
                <c:pt idx="374">
                  <c:v>3.0465846964139249</c:v>
                </c:pt>
                <c:pt idx="375">
                  <c:v>3.0299969173287375</c:v>
                </c:pt>
                <c:pt idx="376">
                  <c:v>3.013295058344069</c:v>
                </c:pt>
                <c:pt idx="377">
                  <c:v>2.9964797482877512</c:v>
                </c:pt>
                <c:pt idx="378">
                  <c:v>2.9795516202590702</c:v>
                </c:pt>
                <c:pt idx="379">
                  <c:v>2.9625113116049242</c:v>
                </c:pt>
                <c:pt idx="380">
                  <c:v>2.9453594638958354</c:v>
                </c:pt>
                <c:pt idx="381">
                  <c:v>2.9280967229017878</c:v>
                </c:pt>
                <c:pt idx="382">
                  <c:v>2.9107237385679166</c:v>
                </c:pt>
                <c:pt idx="383">
                  <c:v>2.8932411649900387</c:v>
                </c:pt>
                <c:pt idx="384">
                  <c:v>1.1499625099694406E-3</c:v>
                </c:pt>
                <c:pt idx="385">
                  <c:v>1.1428844308803276E-3</c:v>
                </c:pt>
                <c:pt idx="386">
                  <c:v>1.1357633219979341E-3</c:v>
                </c:pt>
                <c:pt idx="387">
                  <c:v>1.128599451433221E-3</c:v>
                </c:pt>
                <c:pt idx="388">
                  <c:v>1.1213930889071339E-3</c:v>
                </c:pt>
                <c:pt idx="389">
                  <c:v>1.1141445057404483E-3</c:v>
                </c:pt>
                <c:pt idx="390">
                  <c:v>1.1068539748435534E-3</c:v>
                </c:pt>
                <c:pt idx="391">
                  <c:v>1.0995217707061779E-3</c:v>
                </c:pt>
                <c:pt idx="392">
                  <c:v>1.0921481693870556E-3</c:v>
                </c:pt>
                <c:pt idx="393">
                  <c:v>1.0847334485035304E-3</c:v>
                </c:pt>
                <c:pt idx="394">
                  <c:v>1.0772778872211051E-3</c:v>
                </c:pt>
                <c:pt idx="395">
                  <c:v>1.0697817662429308E-3</c:v>
                </c:pt>
                <c:pt idx="396">
                  <c:v>1.0622453677992375E-3</c:v>
                </c:pt>
                <c:pt idx="397">
                  <c:v>1.0546689756367092E-3</c:v>
                </c:pt>
                <c:pt idx="398">
                  <c:v>1.0470528750077996E-3</c:v>
                </c:pt>
                <c:pt idx="399">
                  <c:v>1.0393973526599933E-3</c:v>
                </c:pt>
                <c:pt idx="400">
                  <c:v>1.0317026968250094E-3</c:v>
                </c:pt>
                <c:pt idx="401">
                  <c:v>1.0239691972079492E-3</c:v>
                </c:pt>
                <c:pt idx="402">
                  <c:v>1.0161971449763891E-3</c:v>
                </c:pt>
                <c:pt idx="403">
                  <c:v>1.0083868327494183E-3</c:v>
                </c:pt>
                <c:pt idx="404">
                  <c:v>1.0005385545866204E-3</c:v>
                </c:pt>
                <c:pt idx="405">
                  <c:v>9.9265260597700437E-4</c:v>
                </c:pt>
                <c:pt idx="406">
                  <c:v>9.8472928382787651E-4</c:v>
                </c:pt>
                <c:pt idx="407">
                  <c:v>9.7676888645366398E-4</c:v>
                </c:pt>
                <c:pt idx="408">
                  <c:v>9.6877171356468271E-4</c:v>
                </c:pt>
                <c:pt idx="409">
                  <c:v>9.6073806625585219E-4</c:v>
                </c:pt>
                <c:pt idx="410">
                  <c:v>9.5266824699536084E-4</c:v>
                </c:pt>
                <c:pt idx="411">
                  <c:v>9.4456255961327686E-4</c:v>
                </c:pt>
                <c:pt idx="412">
                  <c:v>9.3642130929010915E-4</c:v>
                </c:pt>
                <c:pt idx="413">
                  <c:v>9.2824480254531769E-4</c:v>
                </c:pt>
                <c:pt idx="414">
                  <c:v>9.2003334722577255E-4</c:v>
                </c:pt>
                <c:pt idx="415">
                  <c:v>9.1178725249416376E-4</c:v>
                </c:pt>
                <c:pt idx="416">
                  <c:v>9.0350682881736087E-4</c:v>
                </c:pt>
                <c:pt idx="417">
                  <c:v>8.951923879547245E-4</c:v>
                </c:pt>
                <c:pt idx="418">
                  <c:v>8.8684424294636736E-4</c:v>
                </c:pt>
                <c:pt idx="419">
                  <c:v>8.7846270810136985E-4</c:v>
                </c:pt>
                <c:pt idx="420">
                  <c:v>8.7004809898594488E-4</c:v>
                </c:pt>
                <c:pt idx="421">
                  <c:v>8.6160073241155698E-4</c:v>
                </c:pt>
                <c:pt idx="422">
                  <c:v>8.5312092642299546E-4</c:v>
                </c:pt>
                <c:pt idx="423">
                  <c:v>8.4460900028639858E-4</c:v>
                </c:pt>
                <c:pt idx="424">
                  <c:v>8.3606527447723314E-4</c:v>
                </c:pt>
                <c:pt idx="425">
                  <c:v>8.2749007066823001E-4</c:v>
                </c:pt>
                <c:pt idx="426">
                  <c:v>8.1888371171727145E-4</c:v>
                </c:pt>
                <c:pt idx="427">
                  <c:v>8.1024652165523651E-4</c:v>
                </c:pt>
                <c:pt idx="428">
                  <c:v>8.0157882567380044E-4</c:v>
                </c:pt>
                <c:pt idx="429">
                  <c:v>7.9288095011319172E-4</c:v>
                </c:pt>
                <c:pt idx="430">
                  <c:v>7.8415322244990507E-4</c:v>
                </c:pt>
                <c:pt idx="431">
                  <c:v>7.7539597128437217E-4</c:v>
                </c:pt>
                <c:pt idx="432">
                  <c:v>7.6660952632858935E-4</c:v>
                </c:pt>
                <c:pt idx="433">
                  <c:v>7.5779421839370427E-4</c:v>
                </c:pt>
                <c:pt idx="434">
                  <c:v>7.4895037937756047E-4</c:v>
                </c:pt>
                <c:pt idx="435">
                  <c:v>7.4007834225220165E-4</c:v>
                </c:pt>
                <c:pt idx="436">
                  <c:v>7.3117844105133518E-4</c:v>
                </c:pt>
                <c:pt idx="437">
                  <c:v>7.2225101085775538E-4</c:v>
                </c:pt>
                <c:pt idx="438">
                  <c:v>7.1329638779072822E-4</c:v>
                </c:pt>
                <c:pt idx="439">
                  <c:v>7.0431490899333573E-4</c:v>
                </c:pt>
                <c:pt idx="440">
                  <c:v>6.9530691261978272E-4</c:v>
                </c:pt>
                <c:pt idx="441">
                  <c:v>6.862727378226653E-4</c:v>
                </c:pt>
                <c:pt idx="442">
                  <c:v>6.7721272474020216E-4</c:v>
                </c:pt>
                <c:pt idx="443">
                  <c:v>6.681272144834267E-4</c:v>
                </c:pt>
                <c:pt idx="444">
                  <c:v>6.5901654912334652E-4</c:v>
                </c:pt>
                <c:pt idx="445">
                  <c:v>6.498810716780623E-4</c:v>
                </c:pt>
                <c:pt idx="446">
                  <c:v>6.4072112609985421E-4</c:v>
                </c:pt>
                <c:pt idx="447">
                  <c:v>6.315370572622319E-4</c:v>
                </c:pt>
                <c:pt idx="448">
                  <c:v>6.2232921094694982E-4</c:v>
                </c:pt>
                <c:pt idx="449">
                  <c:v>6.1309793383098829E-4</c:v>
                </c:pt>
                <c:pt idx="450">
                  <c:v>6.0384357347350128E-4</c:v>
                </c:pt>
                <c:pt idx="451">
                  <c:v>5.9456647830273112E-4</c:v>
                </c:pt>
                <c:pt idx="452">
                  <c:v>5.8526699760288938E-4</c:v>
                </c:pt>
                <c:pt idx="453">
                  <c:v>5.7594548150100662E-4</c:v>
                </c:pt>
                <c:pt idx="454">
                  <c:v>5.666022809537501E-4</c:v>
                </c:pt>
                <c:pt idx="455">
                  <c:v>5.5723774773421008E-4</c:v>
                </c:pt>
                <c:pt idx="456">
                  <c:v>5.4785223441865586E-4</c:v>
                </c:pt>
                <c:pt idx="457">
                  <c:v>5.3844609437326033E-4</c:v>
                </c:pt>
                <c:pt idx="458">
                  <c:v>5.2901968174079699E-4</c:v>
                </c:pt>
                <c:pt idx="459">
                  <c:v>5.1957335142730507E-4</c:v>
                </c:pt>
                <c:pt idx="460">
                  <c:v>5.1010745908872839E-4</c:v>
                </c:pt>
                <c:pt idx="461">
                  <c:v>5.0062236111752373E-4</c:v>
                </c:pt>
                <c:pt idx="462">
                  <c:v>4.9111841462924372E-4</c:v>
                </c:pt>
                <c:pt idx="463">
                  <c:v>4.8159597744909093E-4</c:v>
                </c:pt>
                <c:pt idx="464">
                  <c:v>4.7205540809844504E-4</c:v>
                </c:pt>
                <c:pt idx="465">
                  <c:v>4.6249706578136568E-4</c:v>
                </c:pt>
                <c:pt idx="466">
                  <c:v>4.5292131037106718E-4</c:v>
                </c:pt>
                <c:pt idx="467">
                  <c:v>4.4332850239637027E-4</c:v>
                </c:pt>
                <c:pt idx="468">
                  <c:v>4.3371900302812728E-4</c:v>
                </c:pt>
                <c:pt idx="469">
                  <c:v>4.2409317406562428E-4</c:v>
                </c:pt>
                <c:pt idx="470">
                  <c:v>4.1445137792295972E-4</c:v>
                </c:pt>
                <c:pt idx="471">
                  <c:v>4.0479397761539887E-4</c:v>
                </c:pt>
                <c:pt idx="472">
                  <c:v>3.9512133674570642E-4</c:v>
                </c:pt>
                <c:pt idx="473">
                  <c:v>3.8543381949045691E-4</c:v>
                </c:pt>
                <c:pt idx="474">
                  <c:v>3.7573179058632327E-4</c:v>
                </c:pt>
                <c:pt idx="475">
                  <c:v>3.6601561531634445E-4</c:v>
                </c:pt>
                <c:pt idx="476">
                  <c:v>3.562856594961727E-4</c:v>
                </c:pt>
                <c:pt idx="477">
                  <c:v>3.4654228946030016E-4</c:v>
                </c:pt>
                <c:pt idx="478">
                  <c:v>3.3678587204826632E-4</c:v>
                </c:pt>
                <c:pt idx="479">
                  <c:v>3.2701677459084683E-4</c:v>
                </c:pt>
                <c:pt idx="480">
                  <c:v>3.1723536489622328E-4</c:v>
                </c:pt>
                <c:pt idx="481">
                  <c:v>3.0744201123613469E-4</c:v>
                </c:pt>
                <c:pt idx="482">
                  <c:v>2.9763708233201291E-4</c:v>
                </c:pt>
                <c:pt idx="483">
                  <c:v>2.8782094734109938E-4</c:v>
                </c:pt>
                <c:pt idx="484">
                  <c:v>2.7799397584254667E-4</c:v>
                </c:pt>
                <c:pt idx="485">
                  <c:v>2.6815653782350369E-4</c:v>
                </c:pt>
                <c:pt idx="486">
                  <c:v>2.5830900366518575E-4</c:v>
                </c:pt>
                <c:pt idx="487">
                  <c:v>2.4845174412892933E-4</c:v>
                </c:pt>
                <c:pt idx="488">
                  <c:v>2.3858513034223322E-4</c:v>
                </c:pt>
                <c:pt idx="489">
                  <c:v>2.2870953378478529E-4</c:v>
                </c:pt>
                <c:pt idx="490">
                  <c:v>2.1882532627447621E-4</c:v>
                </c:pt>
                <c:pt idx="491">
                  <c:v>2.0893287995340045E-4</c:v>
                </c:pt>
                <c:pt idx="492">
                  <c:v>1.990325672738452E-4</c:v>
                </c:pt>
                <c:pt idx="493">
                  <c:v>1.8912476098426734E-4</c:v>
                </c:pt>
                <c:pt idx="494">
                  <c:v>1.792098341152595E-4</c:v>
                </c:pt>
                <c:pt idx="495">
                  <c:v>1.6928815996550522E-4</c:v>
                </c:pt>
                <c:pt idx="496">
                  <c:v>1.5936011208772446E-4</c:v>
                </c:pt>
                <c:pt idx="497">
                  <c:v>1.4942606427460897E-4</c:v>
                </c:pt>
                <c:pt idx="498">
                  <c:v>1.3948639054474921E-4</c:v>
                </c:pt>
                <c:pt idx="499">
                  <c:v>1.2954146512855232E-4</c:v>
                </c:pt>
                <c:pt idx="500">
                  <c:v>1.195916624541522E-4</c:v>
                </c:pt>
                <c:pt idx="501">
                  <c:v>1.0963735713331264E-4</c:v>
                </c:pt>
                <c:pt idx="502">
                  <c:v>9.9678923947322531E-5</c:v>
                </c:pt>
                <c:pt idx="503">
                  <c:v>8.9716737832885778E-5</c:v>
                </c:pt>
                <c:pt idx="504">
                  <c:v>7.9751173868004605E-5</c:v>
                </c:pt>
                <c:pt idx="505">
                  <c:v>6.9782607257857908E-5</c:v>
                </c:pt>
                <c:pt idx="506">
                  <c:v>5.9811413320674677E-5</c:v>
                </c:pt>
                <c:pt idx="507">
                  <c:v>4.9837967473603201E-5</c:v>
                </c:pt>
                <c:pt idx="508">
                  <c:v>3.9862645218576578E-5</c:v>
                </c:pt>
                <c:pt idx="509">
                  <c:v>2.9885822128174975E-5</c:v>
                </c:pt>
                <c:pt idx="510">
                  <c:v>1.9907873831485277E-5</c:v>
                </c:pt>
                <c:pt idx="511">
                  <c:v>9.9291759999585656E-6</c:v>
                </c:pt>
                <c:pt idx="512">
                  <c:v>-4.9895666733965714E-8</c:v>
                </c:pt>
                <c:pt idx="513">
                  <c:v>-1.0028965454846153E-5</c:v>
                </c:pt>
                <c:pt idx="514">
                  <c:v>-2.0007657650702569E-5</c:v>
                </c:pt>
                <c:pt idx="515">
                  <c:v>-2.9985596554844204E-5</c:v>
                </c:pt>
                <c:pt idx="516">
                  <c:v>-3.996240649617359E-5</c:v>
                </c:pt>
                <c:pt idx="517">
                  <c:v>-4.9937711846098932E-5</c:v>
                </c:pt>
                <c:pt idx="518">
                  <c:v>-5.9911137032676536E-5</c:v>
                </c:pt>
                <c:pt idx="519">
                  <c:v>-6.9882306554751154E-5</c:v>
                </c:pt>
                <c:pt idx="520">
                  <c:v>-7.9850844996093743E-5</c:v>
                </c:pt>
                <c:pt idx="521">
                  <c:v>-8.98163770395359E-5</c:v>
                </c:pt>
                <c:pt idx="522">
                  <c:v>-9.9778527481100539E-5</c:v>
                </c:pt>
                <c:pt idx="523">
                  <c:v>-1.0973692124412852E-4</c:v>
                </c:pt>
                <c:pt idx="524">
                  <c:v>-1.196911833934003E-4</c:v>
                </c:pt>
                <c:pt idx="525">
                  <c:v>-1.2964093914925225E-4</c:v>
                </c:pt>
                <c:pt idx="526">
                  <c:v>-1.3958581390168727E-4</c:v>
                </c:pt>
                <c:pt idx="527">
                  <c:v>-1.4952543322447882E-4</c:v>
                </c:pt>
                <c:pt idx="528">
                  <c:v>-1.5945942288926818E-4</c:v>
                </c:pt>
                <c:pt idx="529">
                  <c:v>-1.6938740887965429E-4</c:v>
                </c:pt>
                <c:pt idx="530">
                  <c:v>-1.7930901740527538E-4</c:v>
                </c:pt>
                <c:pt idx="531">
                  <c:v>-1.8922387491588231E-4</c:v>
                </c:pt>
                <c:pt idx="532">
                  <c:v>-1.9913160811540283E-4</c:v>
                </c:pt>
                <c:pt idx="533">
                  <c:v>-2.0903184397599625E-4</c:v>
                </c:pt>
                <c:pt idx="534">
                  <c:v>-2.1892420975209783E-4</c:v>
                </c:pt>
                <c:pt idx="535">
                  <c:v>-2.2880833299445311E-4</c:v>
                </c:pt>
                <c:pt idx="536">
                  <c:v>-2.3868384156414005E-4</c:v>
                </c:pt>
                <c:pt idx="537">
                  <c:v>-2.4855036364658094E-4</c:v>
                </c:pt>
                <c:pt idx="538">
                  <c:v>-2.5840752776554047E-4</c:v>
                </c:pt>
                <c:pt idx="539">
                  <c:v>-2.6825496279711243E-4</c:v>
                </c:pt>
                <c:pt idx="540">
                  <c:v>-2.7809229798369237E-4</c:v>
                </c:pt>
                <c:pt idx="541">
                  <c:v>-2.8791916294793675E-4</c:v>
                </c:pt>
                <c:pt idx="542">
                  <c:v>-2.9773518770670769E-4</c:v>
                </c:pt>
                <c:pt idx="543">
                  <c:v>-3.0754000268500275E-4</c:v>
                </c:pt>
                <c:pt idx="544">
                  <c:v>-3.1733323872986979E-4</c:v>
                </c:pt>
                <c:pt idx="545">
                  <c:v>-3.2711452712430551E-4</c:v>
                </c:pt>
                <c:pt idx="546">
                  <c:v>-3.3688349960113754E-4</c:v>
                </c:pt>
                <c:pt idx="547">
                  <c:v>-3.4663978835688995E-4</c:v>
                </c:pt>
                <c:pt idx="548">
                  <c:v>-3.5638302606563104E-4</c:v>
                </c:pt>
                <c:pt idx="549">
                  <c:v>-3.6611284589280343E-4</c:v>
                </c:pt>
                <c:pt idx="550">
                  <c:v>-3.7582888150903507E-4</c:v>
                </c:pt>
                <c:pt idx="551">
                  <c:v>-3.8553076710393184E-4</c:v>
                </c:pt>
                <c:pt idx="552">
                  <c:v>-3.9521813739985036E-4</c:v>
                </c:pt>
                <c:pt idx="553">
                  <c:v>-4.0489062766565072E-4</c:v>
                </c:pt>
                <c:pt idx="554">
                  <c:v>-4.1454787373042864E-4</c:v>
                </c:pt>
                <c:pt idx="555">
                  <c:v>-4.2418951199722668E-4</c:v>
                </c:pt>
                <c:pt idx="556">
                  <c:v>-4.3381517945672351E-4</c:v>
                </c:pt>
                <c:pt idx="557">
                  <c:v>-4.4342451370090168E-4</c:v>
                </c:pt>
                <c:pt idx="558">
                  <c:v>-4.5301715293669174E-4</c:v>
                </c:pt>
                <c:pt idx="559">
                  <c:v>-4.6259273599959428E-4</c:v>
                </c:pt>
                <c:pt idx="560">
                  <c:v>-4.7215090236727797E-4</c:v>
                </c:pt>
                <c:pt idx="561">
                  <c:v>-4.816912921731525E-4</c:v>
                </c:pt>
                <c:pt idx="562">
                  <c:v>-4.9121354621991858E-4</c:v>
                </c:pt>
                <c:pt idx="563">
                  <c:v>-5.0071730599309113E-4</c:v>
                </c:pt>
                <c:pt idx="564">
                  <c:v>-5.1020221367449755E-4</c:v>
                </c:pt>
                <c:pt idx="565">
                  <c:v>-5.1966791215574994E-4</c:v>
                </c:pt>
                <c:pt idx="566">
                  <c:v>-5.2911404505168993E-4</c:v>
                </c:pt>
                <c:pt idx="567">
                  <c:v>-5.3854025671380668E-4</c:v>
                </c:pt>
                <c:pt idx="568">
                  <c:v>-5.4794619224362738E-4</c:v>
                </c:pt>
                <c:pt idx="569">
                  <c:v>-5.5733149750607875E-4</c:v>
                </c:pt>
                <c:pt idx="570">
                  <c:v>-5.6669581914282094E-4</c:v>
                </c:pt>
                <c:pt idx="571">
                  <c:v>-5.7603880458555103E-4</c:v>
                </c:pt>
                <c:pt idx="572">
                  <c:v>-5.8536010206927723E-4</c:v>
                </c:pt>
                <c:pt idx="573">
                  <c:v>-5.9465936064556375E-4</c:v>
                </c:pt>
                <c:pt idx="574">
                  <c:v>-6.0393623019574225E-4</c:v>
                </c:pt>
                <c:pt idx="575">
                  <c:v>-6.1319036144409644E-4</c:v>
                </c:pt>
                <c:pt idx="576">
                  <c:v>-6.2242140597100959E-4</c:v>
                </c:pt>
                <c:pt idx="577">
                  <c:v>-6.3162901622608534E-4</c:v>
                </c:pt>
                <c:pt idx="578">
                  <c:v>-6.4081284554123039E-4</c:v>
                </c:pt>
                <c:pt idx="579">
                  <c:v>-6.4997254814370866E-4</c:v>
                </c:pt>
                <c:pt idx="580">
                  <c:v>-6.5910777916915859E-4</c:v>
                </c:pt>
                <c:pt idx="581">
                  <c:v>-6.6821819467457804E-4</c:v>
                </c:pt>
                <c:pt idx="582">
                  <c:v>-6.7730345165127256E-4</c:v>
                </c:pt>
                <c:pt idx="583">
                  <c:v>-6.8636320803777164E-4</c:v>
                </c:pt>
                <c:pt idx="584">
                  <c:v>-6.9539712273270556E-4</c:v>
                </c:pt>
                <c:pt idx="585">
                  <c:v>-7.0440485560764902E-4</c:v>
                </c:pt>
                <c:pt idx="586">
                  <c:v>-7.1338606751992681E-4</c:v>
                </c:pt>
                <c:pt idx="587">
                  <c:v>-7.2234042032538217E-4</c:v>
                </c:pt>
                <c:pt idx="588">
                  <c:v>-7.3126757689110831E-4</c:v>
                </c:pt>
                <c:pt idx="589">
                  <c:v>-7.4016720110814188E-4</c:v>
                </c:pt>
                <c:pt idx="590">
                  <c:v>-7.4903895790411664E-4</c:v>
                </c:pt>
                <c:pt idx="591">
                  <c:v>-7.5788251325587983E-4</c:v>
                </c:pt>
                <c:pt idx="592">
                  <c:v>-7.6669753420206788E-4</c:v>
                </c:pt>
                <c:pt idx="593">
                  <c:v>-7.75483688855642E-4</c:v>
                </c:pt>
                <c:pt idx="594">
                  <c:v>-7.8424064641638468E-4</c:v>
                </c:pt>
                <c:pt idx="595">
                  <c:v>-7.9296807718335402E-4</c:v>
                </c:pt>
                <c:pt idx="596">
                  <c:v>-8.0166565256729622E-4</c:v>
                </c:pt>
                <c:pt idx="597">
                  <c:v>-8.1033304510301875E-4</c:v>
                </c:pt>
                <c:pt idx="598">
                  <c:v>-8.1896992846171757E-4</c:v>
                </c:pt>
                <c:pt idx="599">
                  <c:v>-8.2757597746326472E-4</c:v>
                </c:pt>
                <c:pt idx="600">
                  <c:v>-8.3615086808845108E-4</c:v>
                </c:pt>
                <c:pt idx="601">
                  <c:v>-8.4469427749118563E-4</c:v>
                </c:pt>
                <c:pt idx="602">
                  <c:v>-8.5320588401065049E-4</c:v>
                </c:pt>
                <c:pt idx="603">
                  <c:v>-8.6168536718341242E-4</c:v>
                </c:pt>
                <c:pt idx="604">
                  <c:v>-8.7013240775548695E-4</c:v>
                </c:pt>
                <c:pt idx="605">
                  <c:v>-8.7854668769435937E-4</c:v>
                </c:pt>
                <c:pt idx="606">
                  <c:v>-8.8692789020095811E-4</c:v>
                </c:pt>
                <c:pt idx="607">
                  <c:v>-8.9527569972158304E-4</c:v>
                </c:pt>
                <c:pt idx="608">
                  <c:v>-9.0358980195978536E-4</c:v>
                </c:pt>
                <c:pt idx="609">
                  <c:v>-9.1186988388820085E-4</c:v>
                </c:pt>
                <c:pt idx="610">
                  <c:v>-9.2011563376033631E-4</c:v>
                </c:pt>
                <c:pt idx="611">
                  <c:v>-9.2832674112230625E-4</c:v>
                </c:pt>
                <c:pt idx="612">
                  <c:v>-9.3650289682452109E-4</c:v>
                </c:pt>
                <c:pt idx="613">
                  <c:v>-9.4464379303332748E-4</c:v>
                </c:pt>
                <c:pt idx="614">
                  <c:v>-9.5274912324259844E-4</c:v>
                </c:pt>
                <c:pt idx="615">
                  <c:v>-9.6081858228527198E-4</c:v>
                </c:pt>
                <c:pt idx="616">
                  <c:v>-9.6885186634484239E-4</c:v>
                </c:pt>
                <c:pt idx="617">
                  <c:v>-9.7684867296679774E-4</c:v>
                </c:pt>
                <c:pt idx="618">
                  <c:v>-9.8480870107000868E-4</c:v>
                </c:pt>
                <c:pt idx="619">
                  <c:v>-9.9273165095806236E-4</c:v>
                </c:pt>
                <c:pt idx="620">
                  <c:v>-1.0006172243305475E-3</c:v>
                </c:pt>
                <c:pt idx="621">
                  <c:v>-1.0084651242942843E-3</c:v>
                </c:pt>
                <c:pt idx="622">
                  <c:v>-1.016275055374505E-3</c:v>
                </c:pt>
                <c:pt idx="623">
                  <c:v>-1.0240467235259748E-3</c:v>
                </c:pt>
                <c:pt idx="624">
                  <c:v>-1.0317798361440657E-3</c:v>
                </c:pt>
                <c:pt idx="625">
                  <c:v>-1.039474102075772E-3</c:v>
                </c:pt>
                <c:pt idx="626">
                  <c:v>-1.047129231630672E-3</c:v>
                </c:pt>
                <c:pt idx="627">
                  <c:v>-1.0547449365918354E-3</c:v>
                </c:pt>
                <c:pt idx="628">
                  <c:v>-1.0623209302266746E-3</c:v>
                </c:pt>
                <c:pt idx="629">
                  <c:v>-1.0698569272977404E-3</c:v>
                </c:pt>
                <c:pt idx="630">
                  <c:v>-1.0773526440734612E-3</c:v>
                </c:pt>
                <c:pt idx="631">
                  <c:v>-1.0848077983388242E-3</c:v>
                </c:pt>
                <c:pt idx="632">
                  <c:v>-1.0922221094060037E-3</c:v>
                </c:pt>
                <c:pt idx="633">
                  <c:v>-1.0995952981249257E-3</c:v>
                </c:pt>
                <c:pt idx="634">
                  <c:v>-1.1069270868937808E-3</c:v>
                </c:pt>
                <c:pt idx="635">
                  <c:v>-1.1142171996694746E-3</c:v>
                </c:pt>
                <c:pt idx="636">
                  <c:v>-1.1214653619780201E-3</c:v>
                </c:pt>
                <c:pt idx="637">
                  <c:v>-1.1286713009248739E-3</c:v>
                </c:pt>
                <c:pt idx="638">
                  <c:v>-1.1358347452052082E-3</c:v>
                </c:pt>
                <c:pt idx="639">
                  <c:v>-1.1429554251141266E-3</c:v>
                </c:pt>
                <c:pt idx="640">
                  <c:v>-2.875826112473177</c:v>
                </c:pt>
                <c:pt idx="641">
                  <c:v>-2.8934165310346569</c:v>
                </c:pt>
                <c:pt idx="642">
                  <c:v>-2.910898011971438</c:v>
                </c:pt>
                <c:pt idx="643">
                  <c:v>-2.9282698971027883</c:v>
                </c:pt>
                <c:pt idx="644">
                  <c:v>-2.9455315323742775</c:v>
                </c:pt>
                <c:pt idx="645">
                  <c:v>-2.9626822678824003</c:v>
                </c:pt>
                <c:pt idx="646">
                  <c:v>-2.9797214578990472</c:v>
                </c:pt>
                <c:pt idx="647">
                  <c:v>-2.996648460895813</c:v>
                </c:pt>
                <c:pt idx="648">
                  <c:v>-3.0134626395681581</c:v>
                </c:pt>
                <c:pt idx="649">
                  <c:v>-3.0301633608593921</c:v>
                </c:pt>
                <c:pt idx="650">
                  <c:v>-3.0467499959845168</c:v>
                </c:pt>
                <c:pt idx="651">
                  <c:v>-3.0632219204538988</c:v>
                </c:pt>
                <c:pt idx="652">
                  <c:v>-3.0795785140967777</c:v>
                </c:pt>
                <c:pt idx="653">
                  <c:v>-3.0958191610846226</c:v>
                </c:pt>
                <c:pt idx="654">
                  <c:v>-3.1119432499543094</c:v>
                </c:pt>
                <c:pt idx="655">
                  <c:v>-3.1279501736311479</c:v>
                </c:pt>
                <c:pt idx="656">
                  <c:v>-3.1438393294517395</c:v>
                </c:pt>
                <c:pt idx="657">
                  <c:v>-3.1596101191866635</c:v>
                </c:pt>
                <c:pt idx="658">
                  <c:v>-3.1752619490630019</c:v>
                </c:pt>
                <c:pt idx="659">
                  <c:v>-3.1907942297866985</c:v>
                </c:pt>
                <c:pt idx="660">
                  <c:v>-3.2062063765647402</c:v>
                </c:pt>
                <c:pt idx="661">
                  <c:v>-3.2214978091271793</c:v>
                </c:pt>
                <c:pt idx="662">
                  <c:v>-3.2366679517489763</c:v>
                </c:pt>
                <c:pt idx="663">
                  <c:v>-3.2517162332716825</c:v>
                </c:pt>
                <c:pt idx="664">
                  <c:v>-3.2666420871249371</c:v>
                </c:pt>
                <c:pt idx="665">
                  <c:v>-3.2814449513478028</c:v>
                </c:pt>
                <c:pt idx="666">
                  <c:v>-3.2961242686099235</c:v>
                </c:pt>
                <c:pt idx="667">
                  <c:v>-3.3106794862325062</c:v>
                </c:pt>
                <c:pt idx="668">
                  <c:v>-3.3251100562091307</c:v>
                </c:pt>
                <c:pt idx="669">
                  <c:v>-3.3394154352263832</c:v>
                </c:pt>
                <c:pt idx="670">
                  <c:v>-3.3535950846843079</c:v>
                </c:pt>
                <c:pt idx="671">
                  <c:v>-3.3676484707166918</c:v>
                </c:pt>
                <c:pt idx="672">
                  <c:v>-3.3815750642111588</c:v>
                </c:pt>
                <c:pt idx="673">
                  <c:v>-3.3953743408290942</c:v>
                </c:pt>
                <c:pt idx="674">
                  <c:v>-3.409045781025386</c:v>
                </c:pt>
                <c:pt idx="675">
                  <c:v>-3.4225888700679845</c:v>
                </c:pt>
                <c:pt idx="676">
                  <c:v>-3.4360030980572818</c:v>
                </c:pt>
                <c:pt idx="677">
                  <c:v>-3.4492879599453126</c:v>
                </c:pt>
                <c:pt idx="678">
                  <c:v>-3.4624429555547671</c:v>
                </c:pt>
                <c:pt idx="679">
                  <c:v>-3.4754675895978222</c:v>
                </c:pt>
                <c:pt idx="680">
                  <c:v>-3.488361371694789</c:v>
                </c:pt>
                <c:pt idx="681">
                  <c:v>-3.5011238163925773</c:v>
                </c:pt>
                <c:pt idx="682">
                  <c:v>-3.5137544431829753</c:v>
                </c:pt>
                <c:pt idx="683">
                  <c:v>-3.5262527765207334</c:v>
                </c:pt>
                <c:pt idx="684">
                  <c:v>-3.5386183458414742</c:v>
                </c:pt>
                <c:pt idx="685">
                  <c:v>-3.5508506855794102</c:v>
                </c:pt>
                <c:pt idx="686">
                  <c:v>-3.5629493351848689</c:v>
                </c:pt>
                <c:pt idx="687">
                  <c:v>-3.574913839141634</c:v>
                </c:pt>
                <c:pt idx="688">
                  <c:v>-3.5867437469840953</c:v>
                </c:pt>
                <c:pt idx="689">
                  <c:v>-3.5984386133142103</c:v>
                </c:pt>
                <c:pt idx="690">
                  <c:v>-3.609997997818271</c:v>
                </c:pt>
                <c:pt idx="691">
                  <c:v>-3.6214214652834849</c:v>
                </c:pt>
                <c:pt idx="692">
                  <c:v>-3.6327085856143579</c:v>
                </c:pt>
                <c:pt idx="693">
                  <c:v>-3.6438589338488891</c:v>
                </c:pt>
                <c:pt idx="694">
                  <c:v>-3.654872090174571</c:v>
                </c:pt>
                <c:pt idx="695">
                  <c:v>-3.6657476399441924</c:v>
                </c:pt>
                <c:pt idx="696">
                  <c:v>-3.676485173691455</c:v>
                </c:pt>
                <c:pt idx="697">
                  <c:v>-3.6870842871463867</c:v>
                </c:pt>
                <c:pt idx="698">
                  <c:v>-3.6975445812505616</c:v>
                </c:pt>
                <c:pt idx="699">
                  <c:v>-3.7078656621721282</c:v>
                </c:pt>
                <c:pt idx="700">
                  <c:v>-3.7180471413206324</c:v>
                </c:pt>
                <c:pt idx="701">
                  <c:v>-3.7280886353616527</c:v>
                </c:pt>
                <c:pt idx="702">
                  <c:v>-3.7379897662312289</c:v>
                </c:pt>
                <c:pt idx="703">
                  <c:v>-3.7477501611501003</c:v>
                </c:pt>
                <c:pt idx="704">
                  <c:v>-3.7573694526377377</c:v>
                </c:pt>
                <c:pt idx="705">
                  <c:v>-3.7668472785261784</c:v>
                </c:pt>
                <c:pt idx="706">
                  <c:v>-3.7761832819736663</c:v>
                </c:pt>
                <c:pt idx="707">
                  <c:v>-3.7853771114780823</c:v>
                </c:pt>
                <c:pt idx="708">
                  <c:v>-3.7944284208901822</c:v>
                </c:pt>
                <c:pt idx="709">
                  <c:v>-3.8033368694266261</c:v>
                </c:pt>
                <c:pt idx="710">
                  <c:v>-3.8121021216828099</c:v>
                </c:pt>
                <c:pt idx="711">
                  <c:v>-3.820723847645497</c:v>
                </c:pt>
                <c:pt idx="712">
                  <c:v>-3.829201722705236</c:v>
                </c:pt>
                <c:pt idx="713">
                  <c:v>-3.8375354276685889</c:v>
                </c:pt>
                <c:pt idx="714">
                  <c:v>-3.8457246487701471</c:v>
                </c:pt>
                <c:pt idx="715">
                  <c:v>-3.8537690776843405</c:v>
                </c:pt>
                <c:pt idx="716">
                  <c:v>-3.8616684115370536</c:v>
                </c:pt>
                <c:pt idx="717">
                  <c:v>-3.8694223529170215</c:v>
                </c:pt>
                <c:pt idx="718">
                  <c:v>-3.8770306098870333</c:v>
                </c:pt>
                <c:pt idx="719">
                  <c:v>-3.8844928959949185</c:v>
                </c:pt>
                <c:pt idx="720">
                  <c:v>-3.8918089302843368</c:v>
                </c:pt>
                <c:pt idx="721">
                  <c:v>-3.8989784373053507</c:v>
                </c:pt>
                <c:pt idx="722">
                  <c:v>-3.9060011471248015</c:v>
                </c:pt>
                <c:pt idx="723">
                  <c:v>-3.9128767953364698</c:v>
                </c:pt>
                <c:pt idx="724">
                  <c:v>-3.9196051230710305</c:v>
                </c:pt>
                <c:pt idx="725">
                  <c:v>-3.9261858770058007</c:v>
                </c:pt>
                <c:pt idx="726">
                  <c:v>-3.9326188093742735</c:v>
                </c:pt>
                <c:pt idx="727">
                  <c:v>-3.9389036779754498</c:v>
                </c:pt>
                <c:pt idx="728">
                  <c:v>-3.9450402461829612</c:v>
                </c:pt>
                <c:pt idx="729">
                  <c:v>-3.9510282829539665</c:v>
                </c:pt>
                <c:pt idx="730">
                  <c:v>-3.9568675628378642</c:v>
                </c:pt>
                <c:pt idx="731">
                  <c:v>-3.9625578659847744</c:v>
                </c:pt>
                <c:pt idx="732">
                  <c:v>-3.968098978153813</c:v>
                </c:pt>
                <c:pt idx="733">
                  <c:v>-3.9734906907211656</c:v>
                </c:pt>
                <c:pt idx="734">
                  <c:v>-3.9787328006879359</c:v>
                </c:pt>
                <c:pt idx="735">
                  <c:v>-3.9838251106877922</c:v>
                </c:pt>
                <c:pt idx="736">
                  <c:v>-3.9887674289943957</c:v>
                </c:pt>
                <c:pt idx="737">
                  <c:v>-3.9935595695286223</c:v>
                </c:pt>
                <c:pt idx="738">
                  <c:v>-3.9982013518655664</c:v>
                </c:pt>
                <c:pt idx="739">
                  <c:v>-4.0026926012413302</c:v>
                </c:pt>
                <c:pt idx="740">
                  <c:v>-4.0070331485596133</c:v>
                </c:pt>
                <c:pt idx="741">
                  <c:v>-4.0112228303980695</c:v>
                </c:pt>
                <c:pt idx="742">
                  <c:v>-4.0152614890144633</c:v>
                </c:pt>
                <c:pt idx="743">
                  <c:v>-4.0191489723526148</c:v>
                </c:pt>
                <c:pt idx="744">
                  <c:v>-4.0228851340481118</c:v>
                </c:pt>
                <c:pt idx="745">
                  <c:v>-4.0264698334338291</c:v>
                </c:pt>
                <c:pt idx="746">
                  <c:v>-4.0299029355452296</c:v>
                </c:pt>
                <c:pt idx="747">
                  <c:v>-4.0331843111254297</c:v>
                </c:pt>
                <c:pt idx="748">
                  <c:v>-4.036313836630085</c:v>
                </c:pt>
                <c:pt idx="749">
                  <c:v>-4.0392913942320243</c:v>
                </c:pt>
                <c:pt idx="750">
                  <c:v>-4.0421168718256997</c:v>
                </c:pt>
                <c:pt idx="751">
                  <c:v>-4.0447901630313972</c:v>
                </c:pt>
                <c:pt idx="752">
                  <c:v>-4.0473111671992488</c:v>
                </c:pt>
                <c:pt idx="753">
                  <c:v>-4.0496797894130188</c:v>
                </c:pt>
                <c:pt idx="754">
                  <c:v>-4.0518959404936776</c:v>
                </c:pt>
                <c:pt idx="755">
                  <c:v>-4.0539595370027603</c:v>
                </c:pt>
                <c:pt idx="756">
                  <c:v>-4.055870501245507</c:v>
                </c:pt>
                <c:pt idx="757">
                  <c:v>-4.0576287612737891</c:v>
                </c:pt>
                <c:pt idx="758">
                  <c:v>-4.0592342508888173</c:v>
                </c:pt>
                <c:pt idx="759">
                  <c:v>-4.0606869096436338</c:v>
                </c:pt>
                <c:pt idx="760">
                  <c:v>-4.0619866828453892</c:v>
                </c:pt>
                <c:pt idx="761">
                  <c:v>-4.0631335215574023</c:v>
                </c:pt>
                <c:pt idx="762">
                  <c:v>-4.0641273826009998</c:v>
                </c:pt>
                <c:pt idx="763">
                  <c:v>-4.0649682285571442</c:v>
                </c:pt>
                <c:pt idx="764">
                  <c:v>-4.0656560277678437</c:v>
                </c:pt>
                <c:pt idx="765">
                  <c:v>-4.0661907543373381</c:v>
                </c:pt>
                <c:pt idx="766">
                  <c:v>-4.0665723881330829</c:v>
                </c:pt>
                <c:pt idx="767">
                  <c:v>-4.0668009147865023</c:v>
                </c:pt>
                <c:pt idx="768">
                  <c:v>-4.0668763256935252</c:v>
                </c:pt>
                <c:pt idx="769">
                  <c:v>-4.0667986180149223</c:v>
                </c:pt>
                <c:pt idx="770">
                  <c:v>-4.0665677946763967</c:v>
                </c:pt>
                <c:pt idx="771">
                  <c:v>-4.0661838643684893</c:v>
                </c:pt>
                <c:pt idx="772">
                  <c:v>-4.0656468415462408</c:v>
                </c:pt>
                <c:pt idx="773">
                  <c:v>-4.0649567464286518</c:v>
                </c:pt>
                <c:pt idx="774">
                  <c:v>-4.0641136049979201</c:v>
                </c:pt>
                <c:pt idx="775">
                  <c:v>-4.0631174489984652</c:v>
                </c:pt>
                <c:pt idx="776">
                  <c:v>-4.0619683159357294</c:v>
                </c:pt>
                <c:pt idx="777">
                  <c:v>-4.0606662490747683</c:v>
                </c:pt>
                <c:pt idx="778">
                  <c:v>-4.059211297438619</c:v>
                </c:pt>
                <c:pt idx="779">
                  <c:v>-4.0576035158064609</c:v>
                </c:pt>
                <c:pt idx="780">
                  <c:v>-4.0558429647115446</c:v>
                </c:pt>
                <c:pt idx="781">
                  <c:v>-4.0539297104389185</c:v>
                </c:pt>
                <c:pt idx="782">
                  <c:v>-4.0518638250229326</c:v>
                </c:pt>
                <c:pt idx="783">
                  <c:v>-4.0496453862445234</c:v>
                </c:pt>
                <c:pt idx="784">
                  <c:v>-4.047274477628287</c:v>
                </c:pt>
                <c:pt idx="785">
                  <c:v>-4.0447511884393368</c:v>
                </c:pt>
                <c:pt idx="786">
                  <c:v>-4.0420756136799421</c:v>
                </c:pt>
                <c:pt idx="787">
                  <c:v>-4.0392478540859464</c:v>
                </c:pt>
                <c:pt idx="788">
                  <c:v>-4.0362680161229791</c:v>
                </c:pt>
                <c:pt idx="789">
                  <c:v>-4.0331362119824483</c:v>
                </c:pt>
                <c:pt idx="790">
                  <c:v>-4.0298525595773107</c:v>
                </c:pt>
                <c:pt idx="791">
                  <c:v>-4.0264171825376387</c:v>
                </c:pt>
                <c:pt idx="792">
                  <c:v>-4.0228302102059628</c:v>
                </c:pt>
                <c:pt idx="793">
                  <c:v>-4.0190917776324016</c:v>
                </c:pt>
                <c:pt idx="794">
                  <c:v>-4.0152020255695762</c:v>
                </c:pt>
                <c:pt idx="795">
                  <c:v>-4.0111611004673158</c:v>
                </c:pt>
                <c:pt idx="796">
                  <c:v>-4.0069691544671366</c:v>
                </c:pt>
                <c:pt idx="797">
                  <c:v>-4.0026263453965187</c:v>
                </c:pt>
                <c:pt idx="798">
                  <c:v>-3.9981328367629634</c:v>
                </c:pt>
                <c:pt idx="799">
                  <c:v>-3.9934887977478351</c:v>
                </c:pt>
                <c:pt idx="800">
                  <c:v>-3.9886944031999918</c:v>
                </c:pt>
                <c:pt idx="801">
                  <c:v>-3.9837498336292056</c:v>
                </c:pt>
                <c:pt idx="802">
                  <c:v>-3.9786552751993609</c:v>
                </c:pt>
                <c:pt idx="803">
                  <c:v>-3.97341091972145</c:v>
                </c:pt>
                <c:pt idx="804">
                  <c:v>-3.9680169646463495</c:v>
                </c:pt>
                <c:pt idx="805">
                  <c:v>-3.9624736130573841</c:v>
                </c:pt>
                <c:pt idx="806">
                  <c:v>-3.9567810736626847</c:v>
                </c:pt>
                <c:pt idx="807">
                  <c:v>-3.9509395607873303</c:v>
                </c:pt>
                <c:pt idx="808">
                  <c:v>-3.9449492943652715</c:v>
                </c:pt>
                <c:pt idx="809">
                  <c:v>-3.9388104999310598</c:v>
                </c:pt>
                <c:pt idx="810">
                  <c:v>-3.9325234086113507</c:v>
                </c:pt>
                <c:pt idx="811">
                  <c:v>-3.9260882571162017</c:v>
                </c:pt>
                <c:pt idx="812">
                  <c:v>-3.919505287730161</c:v>
                </c:pt>
                <c:pt idx="813">
                  <c:v>-3.9127747483031463</c:v>
                </c:pt>
                <c:pt idx="814">
                  <c:v>-3.905896892241111</c:v>
                </c:pt>
                <c:pt idx="815">
                  <c:v>-3.8988719784965098</c:v>
                </c:pt>
                <c:pt idx="816">
                  <c:v>-3.8917002715585363</c:v>
                </c:pt>
                <c:pt idx="817">
                  <c:v>-3.8843820414431787</c:v>
                </c:pt>
                <c:pt idx="818">
                  <c:v>-3.8769175636830466</c:v>
                </c:pt>
                <c:pt idx="819">
                  <c:v>-3.8693071193169968</c:v>
                </c:pt>
                <c:pt idx="820">
                  <c:v>-3.861550994879555</c:v>
                </c:pt>
                <c:pt idx="821">
                  <c:v>-3.8536494823901255</c:v>
                </c:pt>
                <c:pt idx="822">
                  <c:v>-3.8456028793419978</c:v>
                </c:pt>
                <c:pt idx="823">
                  <c:v>-3.837411488691147</c:v>
                </c:pt>
                <c:pt idx="824">
                  <c:v>-3.8290756188448238</c:v>
                </c:pt>
                <c:pt idx="825">
                  <c:v>-3.8205955836499466</c:v>
                </c:pt>
                <c:pt idx="826">
                  <c:v>-3.8119717023812831</c:v>
                </c:pt>
                <c:pt idx="827">
                  <c:v>-3.8032042997294306</c:v>
                </c:pt>
                <c:pt idx="828">
                  <c:v>-3.7942937057885908</c:v>
                </c:pt>
                <c:pt idx="829">
                  <c:v>-3.7852402560441405</c:v>
                </c:pt>
                <c:pt idx="830">
                  <c:v>-3.7760442913600052</c:v>
                </c:pt>
                <c:pt idx="831">
                  <c:v>-3.7667061579658183</c:v>
                </c:pt>
                <c:pt idx="832">
                  <c:v>-3.7572262074438916</c:v>
                </c:pt>
                <c:pt idx="833">
                  <c:v>-3.747604796715974</c:v>
                </c:pt>
                <c:pt idx="834">
                  <c:v>-3.7378422880298179</c:v>
                </c:pt>
                <c:pt idx="835">
                  <c:v>-3.7279390489455362</c:v>
                </c:pt>
                <c:pt idx="836">
                  <c:v>-3.7178954523217649</c:v>
                </c:pt>
                <c:pt idx="837">
                  <c:v>-3.707711876301627</c:v>
                </c:pt>
                <c:pt idx="838">
                  <c:v>-3.6973887042984899</c:v>
                </c:pt>
                <c:pt idx="839">
                  <c:v>-3.6869263249815378</c:v>
                </c:pt>
                <c:pt idx="840">
                  <c:v>-3.6763251322611321</c:v>
                </c:pt>
                <c:pt idx="841">
                  <c:v>-3.6655855252739822</c:v>
                </c:pt>
                <c:pt idx="842">
                  <c:v>-3.6547079083681187</c:v>
                </c:pt>
                <c:pt idx="843">
                  <c:v>-3.6436926910876681</c:v>
                </c:pt>
                <c:pt idx="844">
                  <c:v>-3.6325402881574358</c:v>
                </c:pt>
                <c:pt idx="845">
                  <c:v>-3.6212511194672894</c:v>
                </c:pt>
                <c:pt idx="846">
                  <c:v>-3.6098256100563515</c:v>
                </c:pt>
                <c:pt idx="847">
                  <c:v>-3.5982641900969945</c:v>
                </c:pt>
                <c:pt idx="848">
                  <c:v>-3.5865672948786482</c:v>
                </c:pt>
                <c:pt idx="849">
                  <c:v>-3.5747353647914073</c:v>
                </c:pt>
                <c:pt idx="850">
                  <c:v>-3.5627688453094519</c:v>
                </c:pt>
                <c:pt idx="851">
                  <c:v>-3.5506681869742778</c:v>
                </c:pt>
                <c:pt idx="852">
                  <c:v>-3.5384338453777286</c:v>
                </c:pt>
                <c:pt idx="853">
                  <c:v>-3.5260662811448493</c:v>
                </c:pt>
                <c:pt idx="854">
                  <c:v>-3.5135659599165359</c:v>
                </c:pt>
                <c:pt idx="855">
                  <c:v>-3.5009333523320092</c:v>
                </c:pt>
                <c:pt idx="856">
                  <c:v>-3.4881689340110955</c:v>
                </c:pt>
                <c:pt idx="857">
                  <c:v>-3.4752731855363166</c:v>
                </c:pt>
                <c:pt idx="858">
                  <c:v>-3.4622465924347949</c:v>
                </c:pt>
                <c:pt idx="859">
                  <c:v>-3.4490896451599782</c:v>
                </c:pt>
                <c:pt idx="860">
                  <c:v>-3.4358028390731703</c:v>
                </c:pt>
                <c:pt idx="861">
                  <c:v>-3.4223866744248812</c:v>
                </c:pt>
                <c:pt idx="862">
                  <c:v>-3.4088416563359911</c:v>
                </c:pt>
                <c:pt idx="863">
                  <c:v>-3.3951682947787383</c:v>
                </c:pt>
                <c:pt idx="864">
                  <c:v>-3.3813671045575089</c:v>
                </c:pt>
                <c:pt idx="865">
                  <c:v>-3.3674386052894651</c:v>
                </c:pt>
                <c:pt idx="866">
                  <c:v>-3.3533833213849737</c:v>
                </c:pt>
                <c:pt idx="867">
                  <c:v>-3.3392017820278648</c:v>
                </c:pt>
                <c:pt idx="868">
                  <c:v>-3.3248945211555085</c:v>
                </c:pt>
                <c:pt idx="869">
                  <c:v>-3.3104620774387108</c:v>
                </c:pt>
                <c:pt idx="870">
                  <c:v>-3.2959049942614329</c:v>
                </c:pt>
                <c:pt idx="871">
                  <c:v>-3.2812238197003341</c:v>
                </c:pt>
                <c:pt idx="872">
                  <c:v>-3.2664191065041339</c:v>
                </c:pt>
                <c:pt idx="873">
                  <c:v>-3.2514914120728036</c:v>
                </c:pt>
                <c:pt idx="874">
                  <c:v>-3.2364412984365782</c:v>
                </c:pt>
                <c:pt idx="875">
                  <c:v>-3.2212693322347965</c:v>
                </c:pt>
                <c:pt idx="876">
                  <c:v>-3.205976084694568</c:v>
                </c:pt>
                <c:pt idx="877">
                  <c:v>-3.1905621316092647</c:v>
                </c:pt>
                <c:pt idx="878">
                  <c:v>-3.1750280533168427</c:v>
                </c:pt>
                <c:pt idx="879">
                  <c:v>-3.1593744346779924</c:v>
                </c:pt>
                <c:pt idx="880">
                  <c:v>-3.1436018650541198</c:v>
                </c:pt>
                <c:pt idx="881">
                  <c:v>-3.1277109382851545</c:v>
                </c:pt>
                <c:pt idx="882">
                  <c:v>-3.1117022526671927</c:v>
                </c:pt>
                <c:pt idx="883">
                  <c:v>-3.0955764109299713</c:v>
                </c:pt>
                <c:pt idx="884">
                  <c:v>-3.0793340202141768</c:v>
                </c:pt>
                <c:pt idx="885">
                  <c:v>-3.0629756920485827</c:v>
                </c:pt>
                <c:pt idx="886">
                  <c:v>-3.0465020423270279</c:v>
                </c:pt>
                <c:pt idx="887">
                  <c:v>-3.0299136912852278</c:v>
                </c:pt>
                <c:pt idx="888">
                  <c:v>-3.01321126347742</c:v>
                </c:pt>
                <c:pt idx="889">
                  <c:v>-2.9963953877528549</c:v>
                </c:pt>
                <c:pt idx="890">
                  <c:v>-2.9794666972321142</c:v>
                </c:pt>
                <c:pt idx="891">
                  <c:v>-2.9624258292832759</c:v>
                </c:pt>
                <c:pt idx="892">
                  <c:v>-2.9452734254979189</c:v>
                </c:pt>
                <c:pt idx="893">
                  <c:v>-2.9280101316669618</c:v>
                </c:pt>
                <c:pt idx="894">
                  <c:v>-2.9106365977563566</c:v>
                </c:pt>
                <c:pt idx="895">
                  <c:v>-2.8931534778826111</c:v>
                </c:pt>
                <c:pt idx="896">
                  <c:v>-1.1499272270520575E-3</c:v>
                </c:pt>
                <c:pt idx="897">
                  <c:v>-1.1428489321497271E-3</c:v>
                </c:pt>
                <c:pt idx="898">
                  <c:v>-1.1357276087906492E-3</c:v>
                </c:pt>
                <c:pt idx="899">
                  <c:v>-1.1285635250938601E-3</c:v>
                </c:pt>
                <c:pt idx="900">
                  <c:v>-1.12135695078833E-3</c:v>
                </c:pt>
                <c:pt idx="901">
                  <c:v>-1.1141081572028074E-3</c:v>
                </c:pt>
                <c:pt idx="902">
                  <c:v>-1.1068174172556044E-3</c:v>
                </c:pt>
                <c:pt idx="903">
                  <c:v>-1.0994850054443202E-3</c:v>
                </c:pt>
                <c:pt idx="904">
                  <c:v>-1.0921111978355071E-3</c:v>
                </c:pt>
                <c:pt idx="905">
                  <c:v>-1.0846962720542767E-3</c:v>
                </c:pt>
                <c:pt idx="906">
                  <c:v>-1.0772405072738459E-3</c:v>
                </c:pt>
                <c:pt idx="907">
                  <c:v>-1.0697441842050274E-3</c:v>
                </c:pt>
                <c:pt idx="908">
                  <c:v>-1.0622075850856602E-3</c:v>
                </c:pt>
                <c:pt idx="909">
                  <c:v>-1.0546309936699829E-3</c:v>
                </c:pt>
                <c:pt idx="910">
                  <c:v>-1.0470146952179524E-3</c:v>
                </c:pt>
                <c:pt idx="911">
                  <c:v>-1.0393589764845005E-3</c:v>
                </c:pt>
                <c:pt idx="912">
                  <c:v>-1.0316641257087408E-3</c:v>
                </c:pt>
                <c:pt idx="913">
                  <c:v>-1.0239304326031139E-3</c:v>
                </c:pt>
                <c:pt idx="914">
                  <c:v>-1.0161581883424808E-3</c:v>
                </c:pt>
                <c:pt idx="915">
                  <c:v>-1.0083476855531606E-3</c:v>
                </c:pt>
                <c:pt idx="916">
                  <c:v>-1.0004992183019125E-3</c:v>
                </c:pt>
                <c:pt idx="917">
                  <c:v>-9.9261308208486391E-4</c:v>
                </c:pt>
                <c:pt idx="918">
                  <c:v>-9.8468957381638456E-4</c:v>
                </c:pt>
                <c:pt idx="919">
                  <c:v>-9.7672899181790976E-4</c:v>
                </c:pt>
                <c:pt idx="920">
                  <c:v>-9.6873163580670548E-4</c:v>
                </c:pt>
                <c:pt idx="921">
                  <c:v>-9.6069780688458665E-4</c:v>
                </c:pt>
                <c:pt idx="922">
                  <c:v>-9.5262780752657908E-4</c:v>
                </c:pt>
                <c:pt idx="923">
                  <c:v>-9.4452194156953158E-4</c:v>
                </c:pt>
                <c:pt idx="924">
                  <c:v>-9.3638051420067651E-4</c:v>
                </c:pt>
                <c:pt idx="925">
                  <c:v>-9.2820383194613997E-4</c:v>
                </c:pt>
                <c:pt idx="926">
                  <c:v>-9.199922026593998E-4</c:v>
                </c:pt>
                <c:pt idx="927">
                  <c:v>-9.1174593550969601E-4</c:v>
                </c:pt>
                <c:pt idx="928">
                  <c:v>-9.034653409703894E-4</c:v>
                </c:pt>
                <c:pt idx="929">
                  <c:v>-8.951507308072739E-4</c:v>
                </c:pt>
                <c:pt idx="930">
                  <c:v>-8.8680241806683637E-4</c:v>
                </c:pt>
                <c:pt idx="931">
                  <c:v>-8.7842071706447224E-4</c:v>
                </c:pt>
                <c:pt idx="932">
                  <c:v>-8.7000594337265015E-4</c:v>
                </c:pt>
                <c:pt idx="933">
                  <c:v>-8.6155841380903143E-4</c:v>
                </c:pt>
                <c:pt idx="934">
                  <c:v>-8.5307844642454138E-4</c:v>
                </c:pt>
                <c:pt idx="935">
                  <c:v>-8.4456636049139514E-4</c:v>
                </c:pt>
                <c:pt idx="936">
                  <c:v>-8.3602247649107616E-4</c:v>
                </c:pt>
                <c:pt idx="937">
                  <c:v>-8.2744711610227074E-4</c:v>
                </c:pt>
                <c:pt idx="938">
                  <c:v>-8.1884060218875691E-4</c:v>
                </c:pt>
                <c:pt idx="939">
                  <c:v>-8.102032587872475E-4</c:v>
                </c:pt>
                <c:pt idx="940">
                  <c:v>-8.0153541109519123E-4</c:v>
                </c:pt>
                <c:pt idx="941">
                  <c:v>-7.9283738545852871E-4</c:v>
                </c:pt>
                <c:pt idx="942">
                  <c:v>-7.8410950935940487E-4</c:v>
                </c:pt>
                <c:pt idx="943">
                  <c:v>-7.7535211140384002E-4</c:v>
                </c:pt>
                <c:pt idx="944">
                  <c:v>-7.6656552130935753E-4</c:v>
                </c:pt>
                <c:pt idx="945">
                  <c:v>-7.577500698925688E-4</c:v>
                </c:pt>
                <c:pt idx="946">
                  <c:v>-7.4890608905672014E-4</c:v>
                </c:pt>
                <c:pt idx="947">
                  <c:v>-7.4003391177919443E-4</c:v>
                </c:pt>
                <c:pt idx="948">
                  <c:v>-7.3113387209897596E-4</c:v>
                </c:pt>
                <c:pt idx="949">
                  <c:v>-7.2220630510407295E-4</c:v>
                </c:pt>
                <c:pt idx="950">
                  <c:v>-7.132515469189018E-4</c:v>
                </c:pt>
                <c:pt idx="951">
                  <c:v>-7.042699346916317E-4</c:v>
                </c:pt>
                <c:pt idx="952">
                  <c:v>-6.9526180658149113E-4</c:v>
                </c:pt>
                <c:pt idx="953">
                  <c:v>-6.8622750174603651E-4</c:v>
                </c:pt>
                <c:pt idx="954">
                  <c:v>-6.7716736032838172E-4</c:v>
                </c:pt>
                <c:pt idx="955">
                  <c:v>-6.6808172344439256E-4</c:v>
                </c:pt>
                <c:pt idx="956">
                  <c:v>-6.5897093316984407E-4</c:v>
                </c:pt>
                <c:pt idx="957">
                  <c:v>-6.4983533252753987E-4</c:v>
                </c:pt>
                <c:pt idx="958">
                  <c:v>-6.406752654743987E-4</c:v>
                </c:pt>
                <c:pt idx="959">
                  <c:v>-6.3149107688850368E-4</c:v>
                </c:pt>
                <c:pt idx="960">
                  <c:v>-6.222831125561177E-4</c:v>
                </c:pt>
                <c:pt idx="961">
                  <c:v>-6.1305171915866435E-4</c:v>
                </c:pt>
                <c:pt idx="962">
                  <c:v>-6.0379724425967617E-4</c:v>
                </c:pt>
                <c:pt idx="963">
                  <c:v>-5.9452003629170745E-4</c:v>
                </c:pt>
                <c:pt idx="964">
                  <c:v>-5.852204445432167E-4</c:v>
                </c:pt>
                <c:pt idx="965">
                  <c:v>-5.758988191454156E-4</c:v>
                </c:pt>
                <c:pt idx="966">
                  <c:v>-5.6655551105908627E-4</c:v>
                </c:pt>
                <c:pt idx="967">
                  <c:v>-5.5719087206136805E-4</c:v>
                </c:pt>
                <c:pt idx="968">
                  <c:v>-5.4780525473251249E-4</c:v>
                </c:pt>
                <c:pt idx="969">
                  <c:v>-5.3839901244260918E-4</c:v>
                </c:pt>
                <c:pt idx="970">
                  <c:v>-5.2897249933828042E-4</c:v>
                </c:pt>
                <c:pt idx="971">
                  <c:v>-5.1952607032934876E-4</c:v>
                </c:pt>
                <c:pt idx="972">
                  <c:v>-5.1006008107547349E-4</c:v>
                </c:pt>
                <c:pt idx="973">
                  <c:v>-5.0057488797276069E-4</c:v>
                </c:pt>
                <c:pt idx="974">
                  <c:v>-4.9107084814034455E-4</c:v>
                </c:pt>
                <c:pt idx="975">
                  <c:v>-4.8154831940694186E-4</c:v>
                </c:pt>
                <c:pt idx="976">
                  <c:v>-4.7200766029737958E-4</c:v>
                </c:pt>
                <c:pt idx="977">
                  <c:v>-4.6244923001909652E-4</c:v>
                </c:pt>
                <c:pt idx="978">
                  <c:v>-4.5287338844861915E-4</c:v>
                </c:pt>
                <c:pt idx="979">
                  <c:v>-4.4328049611801174E-4</c:v>
                </c:pt>
                <c:pt idx="980">
                  <c:v>-4.336709142013027E-4</c:v>
                </c:pt>
                <c:pt idx="981">
                  <c:v>-4.2404500450088633E-4</c:v>
                </c:pt>
                <c:pt idx="982">
                  <c:v>-4.144031294339007E-4</c:v>
                </c:pt>
                <c:pt idx="983">
                  <c:v>-4.0474565201858255E-4</c:v>
                </c:pt>
                <c:pt idx="984">
                  <c:v>-3.9507293586059974E-4</c:v>
                </c:pt>
                <c:pt idx="985">
                  <c:v>-3.853853451393614E-4</c:v>
                </c:pt>
                <c:pt idx="986">
                  <c:v>-3.7568324459430653E-4</c:v>
                </c:pt>
                <c:pt idx="987">
                  <c:v>-3.6596699951117138E-4</c:v>
                </c:pt>
                <c:pt idx="988">
                  <c:v>-3.562369757082366E-4</c:v>
                </c:pt>
                <c:pt idx="989">
                  <c:v>-3.4649353952255388E-4</c:v>
                </c:pt>
                <c:pt idx="990">
                  <c:v>-3.3673705779615332E-4</c:v>
                </c:pt>
                <c:pt idx="991">
                  <c:v>-3.2696789786223205E-4</c:v>
                </c:pt>
                <c:pt idx="992">
                  <c:v>-3.1718642753132377E-4</c:v>
                </c:pt>
                <c:pt idx="993">
                  <c:v>-3.0739301507745078E-4</c:v>
                </c:pt>
                <c:pt idx="994">
                  <c:v>-2.9758802922425816E-4</c:v>
                </c:pt>
                <c:pt idx="995">
                  <c:v>-2.8777183913113164E-4</c:v>
                </c:pt>
                <c:pt idx="996">
                  <c:v>-2.7794481437929834E-4</c:v>
                </c:pt>
                <c:pt idx="997">
                  <c:v>-2.6810732495791232E-4</c:v>
                </c:pt>
                <c:pt idx="998">
                  <c:v>-2.5825974125012405E-4</c:v>
                </c:pt>
                <c:pt idx="999">
                  <c:v>-2.4840243401913562E-4</c:v>
                </c:pt>
                <c:pt idx="1000">
                  <c:v>-2.3853577439424161E-4</c:v>
                </c:pt>
                <c:pt idx="1001">
                  <c:v>-2.2866013385685553E-4</c:v>
                </c:pt>
                <c:pt idx="1002">
                  <c:v>-2.1877588422652394E-4</c:v>
                </c:pt>
                <c:pt idx="1003">
                  <c:v>-2.0888339764692728E-4</c:v>
                </c:pt>
                <c:pt idx="1004">
                  <c:v>-1.9898304657186834E-4</c:v>
                </c:pt>
                <c:pt idx="1005">
                  <c:v>-1.8907520375124971E-4</c:v>
                </c:pt>
                <c:pt idx="1006">
                  <c:v>-1.7916024221703927E-4</c:v>
                </c:pt>
                <c:pt idx="1007">
                  <c:v>-1.6923853526922588E-4</c:v>
                </c:pt>
                <c:pt idx="1008">
                  <c:v>-1.5931045646176418E-4</c:v>
                </c:pt>
                <c:pt idx="1009">
                  <c:v>-1.4937637958851058E-4</c:v>
                </c:pt>
                <c:pt idx="1010">
                  <c:v>-1.3943667866914955E-4</c:v>
                </c:pt>
                <c:pt idx="1011">
                  <c:v>-1.2949172793511195E-4</c:v>
                </c:pt>
                <c:pt idx="1012">
                  <c:v>-1.19541901815485E-4</c:v>
                </c:pt>
                <c:pt idx="1013">
                  <c:v>-1.0958757492291504E-4</c:v>
                </c:pt>
                <c:pt idx="1014">
                  <c:v>-9.9629122039503263E-5</c:v>
                </c:pt>
                <c:pt idx="1015">
                  <c:v>-8.9666918102695125E-5</c:v>
                </c:pt>
                <c:pt idx="1016">
                  <c:v>-7.9701338191163918E-5</c:v>
                </c:pt>
                <c:pt idx="1017">
                  <c:v>-6.9732757510688849E-5</c:v>
                </c:pt>
                <c:pt idx="1018">
                  <c:v>-5.9761551380028731E-5</c:v>
                </c:pt>
                <c:pt idx="1019">
                  <c:v>-4.9788095216790925E-5</c:v>
                </c:pt>
                <c:pt idx="1020">
                  <c:v>-3.9812764523296922E-5</c:v>
                </c:pt>
                <c:pt idx="1021">
                  <c:v>-2.9835934872444603E-5</c:v>
                </c:pt>
                <c:pt idx="1022">
                  <c:v>-1.985798189356785E-5</c:v>
                </c:pt>
                <c:pt idx="1023">
                  <c:v>-9.8792812582940356E-6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933240"/>
        <c:axId val="238172280"/>
      </c:lineChart>
      <c:catAx>
        <c:axId val="239004496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9525">
            <a:noFill/>
          </a:ln>
        </c:spPr>
        <c:crossAx val="239006064"/>
        <c:crosses val="autoZero"/>
        <c:auto val="1"/>
        <c:lblAlgn val="ctr"/>
        <c:lblOffset val="100"/>
        <c:tickMarkSkip val="1"/>
        <c:noMultiLvlLbl val="0"/>
      </c:catAx>
      <c:valAx>
        <c:axId val="239006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9004496"/>
        <c:crosses val="autoZero"/>
        <c:crossBetween val="midCat"/>
      </c:valAx>
      <c:catAx>
        <c:axId val="236933240"/>
        <c:scaling>
          <c:orientation val="minMax"/>
        </c:scaling>
        <c:delete val="1"/>
        <c:axPos val="b"/>
        <c:majorTickMark val="out"/>
        <c:minorTickMark val="none"/>
        <c:tickLblPos val="none"/>
        <c:crossAx val="238172280"/>
        <c:crosses val="autoZero"/>
        <c:auto val="1"/>
        <c:lblAlgn val="ctr"/>
        <c:lblOffset val="100"/>
        <c:noMultiLvlLbl val="0"/>
      </c:catAx>
      <c:valAx>
        <c:axId val="238172280"/>
        <c:scaling>
          <c:orientation val="minMax"/>
        </c:scaling>
        <c:delete val="0"/>
        <c:axPos val="r"/>
        <c:numFmt formatCode="0.0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6933240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32008057381545"/>
          <c:y val="0.17653679220950261"/>
          <c:w val="0.85500404313570599"/>
          <c:h val="0.6595430546666920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53D99"/>
            </a:solidFill>
          </c:spPr>
          <c:invertIfNegative val="0"/>
          <c:val>
            <c:numRef>
              <c:f>'3-2'!$M$49:$M$87</c:f>
              <c:numCache>
                <c:formatCode>0.0000</c:formatCode>
                <c:ptCount val="39"/>
                <c:pt idx="0">
                  <c:v>3.9699531510910189E-5</c:v>
                </c:pt>
                <c:pt idx="1">
                  <c:v>0.91498549554759745</c:v>
                </c:pt>
                <c:pt idx="2">
                  <c:v>1.206661908797965E-7</c:v>
                </c:pt>
                <c:pt idx="3">
                  <c:v>0.30502919017707236</c:v>
                </c:pt>
                <c:pt idx="4">
                  <c:v>3.9701521561983352E-5</c:v>
                </c:pt>
                <c:pt idx="5">
                  <c:v>0.30500111700569232</c:v>
                </c:pt>
                <c:pt idx="6">
                  <c:v>1.2057271002621976E-7</c:v>
                </c:pt>
                <c:pt idx="7">
                  <c:v>0.18304150382892698</c:v>
                </c:pt>
                <c:pt idx="8">
                  <c:v>3.9705513489250998E-5</c:v>
                </c:pt>
                <c:pt idx="9">
                  <c:v>0.18301342782748739</c:v>
                </c:pt>
                <c:pt idx="10">
                  <c:v>1.2078810740695767E-7</c:v>
                </c:pt>
                <c:pt idx="11">
                  <c:v>0.13076763380789458</c:v>
                </c:pt>
                <c:pt idx="12">
                  <c:v>3.9711485312251357E-5</c:v>
                </c:pt>
                <c:pt idx="13">
                  <c:v>0.13073955359483852</c:v>
                </c:pt>
                <c:pt idx="14">
                  <c:v>1.207555305474517E-7</c:v>
                </c:pt>
                <c:pt idx="15">
                  <c:v>0.10173170628704693</c:v>
                </c:pt>
                <c:pt idx="16">
                  <c:v>3.9719472512389456E-5</c:v>
                </c:pt>
                <c:pt idx="17">
                  <c:v>0.10170362041148996</c:v>
                </c:pt>
                <c:pt idx="18">
                  <c:v>1.2103185130665299E-7</c:v>
                </c:pt>
                <c:pt idx="19">
                  <c:v>8.3258483779838688E-2</c:v>
                </c:pt>
                <c:pt idx="20">
                  <c:v>3.9729431165033031E-5</c:v>
                </c:pt>
                <c:pt idx="21">
                  <c:v>8.32303908809333E-2</c:v>
                </c:pt>
                <c:pt idx="22">
                  <c:v>1.2106010749092141E-7</c:v>
                </c:pt>
                <c:pt idx="23">
                  <c:v>7.0472875767216128E-2</c:v>
                </c:pt>
                <c:pt idx="24">
                  <c:v>3.9741420372649943E-5</c:v>
                </c:pt>
                <c:pt idx="25">
                  <c:v>7.0444774368636803E-2</c:v>
                </c:pt>
                <c:pt idx="26">
                  <c:v>1.2139729594864347E-7</c:v>
                </c:pt>
                <c:pt idx="27">
                  <c:v>6.1099840564467295E-2</c:v>
                </c:pt>
                <c:pt idx="28">
                  <c:v>3.9755374292490273E-5</c:v>
                </c:pt>
                <c:pt idx="29">
                  <c:v>6.1071729324831701E-2</c:v>
                </c:pt>
                <c:pt idx="30">
                  <c:v>1.2148627604151587E-7</c:v>
                </c:pt>
                <c:pt idx="31">
                  <c:v>5.3934945028588796E-2</c:v>
                </c:pt>
                <c:pt idx="32">
                  <c:v>3.9771375599432405E-5</c:v>
                </c:pt>
                <c:pt idx="33">
                  <c:v>5.3906822444982863E-2</c:v>
                </c:pt>
                <c:pt idx="34">
                  <c:v>1.2188422849039037E-7</c:v>
                </c:pt>
                <c:pt idx="35">
                  <c:v>4.8280886142719776E-2</c:v>
                </c:pt>
                <c:pt idx="36">
                  <c:v>3.9789336613439591E-5</c:v>
                </c:pt>
                <c:pt idx="37">
                  <c:v>4.8252750891959004E-2</c:v>
                </c:pt>
                <c:pt idx="38">
                  <c:v>1.2203379390846691E-7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415832"/>
        <c:axId val="241416224"/>
      </c:barChart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'3-12'!$V$29:$V$67</c:f>
              <c:numCache>
                <c:formatCode>0.000</c:formatCode>
                <c:ptCount val="39"/>
                <c:pt idx="0">
                  <c:v>1.7911112033218211</c:v>
                </c:pt>
                <c:pt idx="1">
                  <c:v>7.1868337033288059</c:v>
                </c:pt>
                <c:pt idx="2">
                  <c:v>0.89555560166091053</c:v>
                </c:pt>
                <c:pt idx="3">
                  <c:v>2.3956112344429359</c:v>
                </c:pt>
                <c:pt idx="4">
                  <c:v>0.5971116974074121</c:v>
                </c:pt>
                <c:pt idx="5">
                  <c:v>1.612000082989639</c:v>
                </c:pt>
                <c:pt idx="6">
                  <c:v>0.44777780083045526</c:v>
                </c:pt>
                <c:pt idx="7">
                  <c:v>0.69405559128720573</c:v>
                </c:pt>
                <c:pt idx="8">
                  <c:v>0.35822224066436426</c:v>
                </c:pt>
                <c:pt idx="9">
                  <c:v>0.69405559128720573</c:v>
                </c:pt>
                <c:pt idx="10">
                  <c:v>0.29844390425349843</c:v>
                </c:pt>
                <c:pt idx="11">
                  <c:v>0.44777780083045526</c:v>
                </c:pt>
                <c:pt idx="12">
                  <c:v>0.22388890041522763</c:v>
                </c:pt>
                <c:pt idx="13">
                  <c:v>0.33583335062284148</c:v>
                </c:pt>
                <c:pt idx="14">
                  <c:v>0.22388890041522763</c:v>
                </c:pt>
                <c:pt idx="15">
                  <c:v>0.44777780083045526</c:v>
                </c:pt>
                <c:pt idx="16">
                  <c:v>0.22388890041522763</c:v>
                </c:pt>
                <c:pt idx="17">
                  <c:v>0.33583335062284148</c:v>
                </c:pt>
                <c:pt idx="18">
                  <c:v>0.22388890041522763</c:v>
                </c:pt>
                <c:pt idx="19">
                  <c:v>0.33583335062284148</c:v>
                </c:pt>
                <c:pt idx="20">
                  <c:v>0.22388890041522763</c:v>
                </c:pt>
                <c:pt idx="21">
                  <c:v>0.33583335062284148</c:v>
                </c:pt>
                <c:pt idx="22">
                  <c:v>0.22388890041522763</c:v>
                </c:pt>
                <c:pt idx="23">
                  <c:v>0.33583335062284148</c:v>
                </c:pt>
                <c:pt idx="24">
                  <c:v>0.22388890041522763</c:v>
                </c:pt>
                <c:pt idx="25">
                  <c:v>0.22388890041522763</c:v>
                </c:pt>
                <c:pt idx="26">
                  <c:v>0.22388890041522763</c:v>
                </c:pt>
                <c:pt idx="27">
                  <c:v>0.22388890041522763</c:v>
                </c:pt>
                <c:pt idx="28">
                  <c:v>0.22388890041522763</c:v>
                </c:pt>
                <c:pt idx="29">
                  <c:v>0.22388890041522763</c:v>
                </c:pt>
                <c:pt idx="30">
                  <c:v>0.22388890041522763</c:v>
                </c:pt>
                <c:pt idx="31">
                  <c:v>0.22388890041522763</c:v>
                </c:pt>
                <c:pt idx="32">
                  <c:v>0.22388890041522763</c:v>
                </c:pt>
                <c:pt idx="33">
                  <c:v>0.22388890041522763</c:v>
                </c:pt>
                <c:pt idx="34">
                  <c:v>0.22388890041522763</c:v>
                </c:pt>
                <c:pt idx="35">
                  <c:v>0.22388890041522763</c:v>
                </c:pt>
                <c:pt idx="36">
                  <c:v>0.22388890041522763</c:v>
                </c:pt>
                <c:pt idx="37">
                  <c:v>0.22388890041522763</c:v>
                </c:pt>
                <c:pt idx="38">
                  <c:v>0.22388890041522763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415832"/>
        <c:axId val="241416224"/>
      </c:lineChart>
      <c:catAx>
        <c:axId val="241415832"/>
        <c:scaling>
          <c:orientation val="minMax"/>
        </c:scaling>
        <c:delete val="0"/>
        <c:axPos val="b"/>
        <c:majorTickMark val="none"/>
        <c:minorTickMark val="none"/>
        <c:tickLblPos val="none"/>
        <c:crossAx val="241416224"/>
        <c:crosses val="autoZero"/>
        <c:auto val="1"/>
        <c:lblAlgn val="ctr"/>
        <c:lblOffset val="100"/>
        <c:noMultiLvlLbl val="0"/>
      </c:catAx>
      <c:valAx>
        <c:axId val="241416224"/>
        <c:scaling>
          <c:orientation val="minMax"/>
        </c:scaling>
        <c:delete val="0"/>
        <c:axPos val="l"/>
        <c:majorGridlines/>
        <c:numFmt formatCode="0.000" sourceLinked="0"/>
        <c:majorTickMark val="out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tx1"/>
                </a:solidFill>
              </a:defRPr>
            </a:pPr>
            <a:endParaRPr lang="en-US"/>
          </a:p>
        </c:txPr>
        <c:crossAx val="241415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86315853236642E-2"/>
          <c:y val="0.11660273212979531"/>
          <c:w val="0.76148877860108177"/>
          <c:h val="0.7644802057194998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'3-2'!$B$29:$B$1051</c:f>
              <c:numCache>
                <c:formatCode>General</c:formatCode>
                <c:ptCount val="1023"/>
                <c:pt idx="0">
                  <c:v>3.9915914296427681</c:v>
                </c:pt>
                <c:pt idx="1">
                  <c:v>5.9871992886362584</c:v>
                </c:pt>
                <c:pt idx="2">
                  <c:v>7.9825817285578298</c:v>
                </c:pt>
                <c:pt idx="3">
                  <c:v>9.9776636229191098</c:v>
                </c:pt>
                <c:pt idx="4">
                  <c:v>11.972369856547319</c:v>
                </c:pt>
                <c:pt idx="5">
                  <c:v>13.966625328413373</c:v>
                </c:pt>
                <c:pt idx="6">
                  <c:v>15.960354954459437</c:v>
                </c:pt>
                <c:pt idx="7">
                  <c:v>17.953483670425861</c:v>
                </c:pt>
                <c:pt idx="8">
                  <c:v>19.945936434677368</c:v>
                </c:pt>
                <c:pt idx="9">
                  <c:v>21.937638231028377</c:v>
                </c:pt>
                <c:pt idx="10">
                  <c:v>23.928514071567371</c:v>
                </c:pt>
                <c:pt idx="11">
                  <c:v>25.918488999480207</c:v>
                </c:pt>
                <c:pt idx="12">
                  <c:v>27.907488091872274</c:v>
                </c:pt>
                <c:pt idx="13">
                  <c:v>29.895436462589313</c:v>
                </c:pt>
                <c:pt idx="14">
                  <c:v>31.882259265036922</c:v>
                </c:pt>
                <c:pt idx="15">
                  <c:v>33.867881694998545</c:v>
                </c:pt>
                <c:pt idx="16">
                  <c:v>35.852228993451838</c:v>
                </c:pt>
                <c:pt idx="17">
                  <c:v>37.835226449383391</c:v>
                </c:pt>
                <c:pt idx="18">
                  <c:v>39.816799402601589</c:v>
                </c:pt>
                <c:pt idx="19">
                  <c:v>41.796873246547577</c:v>
                </c:pt>
                <c:pt idx="20">
                  <c:v>43.775373431104242</c:v>
                </c:pt>
                <c:pt idx="21">
                  <c:v>45.752225465402987</c:v>
                </c:pt>
                <c:pt idx="22">
                  <c:v>47.727354920628365</c:v>
                </c:pt>
                <c:pt idx="23">
                  <c:v>49.700687432820338</c:v>
                </c:pt>
                <c:pt idx="24">
                  <c:v>51.672148705674061</c:v>
                </c:pt>
                <c:pt idx="25">
                  <c:v>53.641664513337155</c:v>
                </c:pt>
                <c:pt idx="26">
                  <c:v>55.609160703204374</c:v>
                </c:pt>
                <c:pt idx="27">
                  <c:v>57.574563198709406</c:v>
                </c:pt>
                <c:pt idx="28">
                  <c:v>59.537798002113888</c:v>
                </c:pt>
                <c:pt idx="29">
                  <c:v>61.498791197293428</c:v>
                </c:pt>
                <c:pt idx="30">
                  <c:v>63.457468952520571</c:v>
                </c:pt>
                <c:pt idx="31">
                  <c:v>65.41375752324457</c:v>
                </c:pt>
                <c:pt idx="32">
                  <c:v>67.367583254867881</c:v>
                </c:pt>
                <c:pt idx="33">
                  <c:v>69.318872585519287</c:v>
                </c:pt>
                <c:pt idx="34">
                  <c:v>71.267552048823461</c:v>
                </c:pt>
                <c:pt idx="35">
                  <c:v>73.213548276667055</c:v>
                </c:pt>
                <c:pt idx="36">
                  <c:v>75.156788001961004</c:v>
                </c:pt>
                <c:pt idx="37">
                  <c:v>77.097198061398984</c:v>
                </c:pt>
                <c:pt idx="38">
                  <c:v>79.034705398212125</c:v>
                </c:pt>
                <c:pt idx="39">
                  <c:v>80.969237064919511</c:v>
                </c:pt>
                <c:pt idx="40">
                  <c:v>82.900720226074768</c:v>
                </c:pt>
                <c:pt idx="41">
                  <c:v>84.829082161008216</c:v>
                </c:pt>
                <c:pt idx="42">
                  <c:v>86.754250266564924</c:v>
                </c:pt>
                <c:pt idx="43">
                  <c:v>88.676152059838145</c:v>
                </c:pt>
                <c:pt idx="44">
                  <c:v>90.594715180898348</c:v>
                </c:pt>
                <c:pt idx="45">
                  <c:v>92.509867395517617</c:v>
                </c:pt>
                <c:pt idx="46">
                  <c:v>94.421536597889187</c:v>
                </c:pt>
                <c:pt idx="47">
                  <c:v>96.329650813342326</c:v>
                </c:pt>
                <c:pt idx="48">
                  <c:v>98.234138201052176</c:v>
                </c:pt>
                <c:pt idx="49">
                  <c:v>100.13492705674453</c:v>
                </c:pt>
                <c:pt idx="50">
                  <c:v>102.03194581539559</c:v>
                </c:pt>
                <c:pt idx="51">
                  <c:v>103.92512305392628</c:v>
                </c:pt>
                <c:pt idx="52">
                  <c:v>105.8143874938915</c:v>
                </c:pt>
                <c:pt idx="53">
                  <c:v>107.69966800416357</c:v>
                </c:pt>
                <c:pt idx="54">
                  <c:v>109.58089360361058</c:v>
                </c:pt>
                <c:pt idx="55">
                  <c:v>111.45799346376855</c:v>
                </c:pt>
                <c:pt idx="56">
                  <c:v>113.33089691150842</c:v>
                </c:pt>
                <c:pt idx="57">
                  <c:v>115.19953343169669</c:v>
                </c:pt>
                <c:pt idx="58">
                  <c:v>117.06383266985044</c:v>
                </c:pt>
                <c:pt idx="59">
                  <c:v>118.92372443478614</c:v>
                </c:pt>
                <c:pt idx="60">
                  <c:v>120.7791387012624</c:v>
                </c:pt>
                <c:pt idx="61">
                  <c:v>122.63000561261637</c:v>
                </c:pt>
                <c:pt idx="62">
                  <c:v>124.47625548339394</c:v>
                </c:pt>
                <c:pt idx="63">
                  <c:v>126.31781880197333</c:v>
                </c:pt>
                <c:pt idx="64">
                  <c:v>128.15462623318228</c:v>
                </c:pt>
                <c:pt idx="65">
                  <c:v>129.98660862090844</c:v>
                </c:pt>
                <c:pt idx="66">
                  <c:v>131.81369699070325</c:v>
                </c:pt>
                <c:pt idx="67">
                  <c:v>133.63582255237867</c:v>
                </c:pt>
                <c:pt idx="68">
                  <c:v>135.45291670259735</c:v>
                </c:pt>
                <c:pt idx="69">
                  <c:v>137.26491102745527</c:v>
                </c:pt>
                <c:pt idx="70">
                  <c:v>139.07173730505784</c:v>
                </c:pt>
                <c:pt idx="71">
                  <c:v>140.87332750808827</c:v>
                </c:pt>
                <c:pt idx="72">
                  <c:v>142.66961380636889</c:v>
                </c:pt>
                <c:pt idx="73">
                  <c:v>144.46052856941498</c:v>
                </c:pt>
                <c:pt idx="74">
                  <c:v>146.24600436898089</c:v>
                </c:pt>
                <c:pt idx="75">
                  <c:v>148.02597398159907</c:v>
                </c:pt>
                <c:pt idx="76">
                  <c:v>149.80037039111068</c:v>
                </c:pt>
                <c:pt idx="77">
                  <c:v>151.56912679118903</c:v>
                </c:pt>
                <c:pt idx="78">
                  <c:v>153.33217658785475</c:v>
                </c:pt>
                <c:pt idx="79">
                  <c:v>155.08945340198292</c:v>
                </c:pt>
                <c:pt idx="80">
                  <c:v>156.84089107180259</c:v>
                </c:pt>
                <c:pt idx="81">
                  <c:v>158.58642365538739</c:v>
                </c:pt>
                <c:pt idx="82">
                  <c:v>160.32598543313867</c:v>
                </c:pt>
                <c:pt idx="83">
                  <c:v>162.05951091025941</c:v>
                </c:pt>
                <c:pt idx="84">
                  <c:v>163.78693481922051</c:v>
                </c:pt>
                <c:pt idx="85">
                  <c:v>165.50819212221785</c:v>
                </c:pt>
                <c:pt idx="86">
                  <c:v>167.22321801362111</c:v>
                </c:pt>
                <c:pt idx="87">
                  <c:v>168.93194792241371</c:v>
                </c:pt>
                <c:pt idx="88">
                  <c:v>170.63431751462377</c:v>
                </c:pt>
                <c:pt idx="89">
                  <c:v>172.33026269574654</c:v>
                </c:pt>
                <c:pt idx="90">
                  <c:v>174.01971961315743</c:v>
                </c:pt>
                <c:pt idx="91">
                  <c:v>175.70262465851599</c:v>
                </c:pt>
                <c:pt idx="92">
                  <c:v>177.37891447016091</c:v>
                </c:pt>
                <c:pt idx="93">
                  <c:v>179.0485259354956</c:v>
                </c:pt>
                <c:pt idx="94">
                  <c:v>180.71139619336429</c:v>
                </c:pt>
                <c:pt idx="95">
                  <c:v>182.36746263641888</c:v>
                </c:pt>
                <c:pt idx="96">
                  <c:v>184.01666291347601</c:v>
                </c:pt>
                <c:pt idx="97">
                  <c:v>185.65893493186459</c:v>
                </c:pt>
                <c:pt idx="98">
                  <c:v>187.29421685976374</c:v>
                </c:pt>
                <c:pt idx="99">
                  <c:v>188.92244712853059</c:v>
                </c:pt>
                <c:pt idx="100">
                  <c:v>190.54356443501854</c:v>
                </c:pt>
                <c:pt idx="101">
                  <c:v>192.15750774388516</c:v>
                </c:pt>
                <c:pt idx="102">
                  <c:v>193.76421628989024</c:v>
                </c:pt>
                <c:pt idx="103">
                  <c:v>195.36362958018367</c:v>
                </c:pt>
                <c:pt idx="104">
                  <c:v>196.95568739658293</c:v>
                </c:pt>
                <c:pt idx="105">
                  <c:v>198.54032979784037</c:v>
                </c:pt>
                <c:pt idx="106">
                  <c:v>200.1174971218999</c:v>
                </c:pt>
                <c:pt idx="107">
                  <c:v>201.68712998814348</c:v>
                </c:pt>
                <c:pt idx="108">
                  <c:v>203.2491692996266</c:v>
                </c:pt>
                <c:pt idx="109">
                  <c:v>204.80355624530344</c:v>
                </c:pt>
                <c:pt idx="110">
                  <c:v>206.35023230224095</c:v>
                </c:pt>
                <c:pt idx="111">
                  <c:v>207.88913923782249</c:v>
                </c:pt>
                <c:pt idx="112">
                  <c:v>209.42021911194013</c:v>
                </c:pt>
                <c:pt idx="113">
                  <c:v>210.94341427917595</c:v>
                </c:pt>
                <c:pt idx="114">
                  <c:v>212.45866739097289</c:v>
                </c:pt>
                <c:pt idx="115">
                  <c:v>213.96592139779341</c:v>
                </c:pt>
                <c:pt idx="116">
                  <c:v>215.46511955126769</c:v>
                </c:pt>
                <c:pt idx="117">
                  <c:v>216.95620540633021</c:v>
                </c:pt>
                <c:pt idx="118">
                  <c:v>218.43912282334477</c:v>
                </c:pt>
                <c:pt idx="119">
                  <c:v>219.91381597021834</c:v>
                </c:pt>
                <c:pt idx="120">
                  <c:v>221.38022932450306</c:v>
                </c:pt>
                <c:pt idx="121">
                  <c:v>222.83830767548656</c:v>
                </c:pt>
                <c:pt idx="122">
                  <c:v>224.28799612627088</c:v>
                </c:pt>
                <c:pt idx="123">
                  <c:v>225.72924009583915</c:v>
                </c:pt>
                <c:pt idx="124">
                  <c:v>227.16198532111079</c:v>
                </c:pt>
                <c:pt idx="125">
                  <c:v>228.5861778589842</c:v>
                </c:pt>
                <c:pt idx="126">
                  <c:v>230.00176408836802</c:v>
                </c:pt>
                <c:pt idx="127">
                  <c:v>231.4086907121999</c:v>
                </c:pt>
                <c:pt idx="128">
                  <c:v>232.80690475945298</c:v>
                </c:pt>
                <c:pt idx="129">
                  <c:v>234.1963535871306</c:v>
                </c:pt>
                <c:pt idx="130">
                  <c:v>235.5769848822479</c:v>
                </c:pt>
                <c:pt idx="131">
                  <c:v>236.94874666380173</c:v>
                </c:pt>
                <c:pt idx="132">
                  <c:v>238.31158728472764</c:v>
                </c:pt>
                <c:pt idx="133">
                  <c:v>239.66545543384436</c:v>
                </c:pt>
                <c:pt idx="134">
                  <c:v>241.01030013778569</c:v>
                </c:pt>
                <c:pt idx="135">
                  <c:v>242.34607076291974</c:v>
                </c:pt>
                <c:pt idx="136">
                  <c:v>243.67271701725517</c:v>
                </c:pt>
                <c:pt idx="137">
                  <c:v>244.99018895233479</c:v>
                </c:pt>
                <c:pt idx="138">
                  <c:v>246.29843696511605</c:v>
                </c:pt>
                <c:pt idx="139">
                  <c:v>247.59741179983877</c:v>
                </c:pt>
                <c:pt idx="140">
                  <c:v>248.88706454987931</c:v>
                </c:pt>
                <c:pt idx="141">
                  <c:v>250.16734665959223</c:v>
                </c:pt>
                <c:pt idx="142">
                  <c:v>251.43820992613828</c:v>
                </c:pt>
                <c:pt idx="143">
                  <c:v>252.69960650129923</c:v>
                </c:pt>
                <c:pt idx="144">
                  <c:v>253.95148889327936</c:v>
                </c:pt>
                <c:pt idx="145">
                  <c:v>255.19380996849372</c:v>
                </c:pt>
                <c:pt idx="146">
                  <c:v>256.42652295334233</c:v>
                </c:pt>
                <c:pt idx="147">
                  <c:v>257.64958143597164</c:v>
                </c:pt>
                <c:pt idx="148">
                  <c:v>258.86293936802161</c:v>
                </c:pt>
                <c:pt idx="149">
                  <c:v>260.06655106635975</c:v>
                </c:pt>
                <c:pt idx="150">
                  <c:v>261.26037121480078</c:v>
                </c:pt>
                <c:pt idx="151">
                  <c:v>262.44435486581295</c:v>
                </c:pt>
                <c:pt idx="152">
                  <c:v>263.6184574422104</c:v>
                </c:pt>
                <c:pt idx="153">
                  <c:v>264.78263473883135</c:v>
                </c:pt>
                <c:pt idx="154">
                  <c:v>265.93684292420249</c:v>
                </c:pt>
                <c:pt idx="155">
                  <c:v>267.08103854218922</c:v>
                </c:pt>
                <c:pt idx="156">
                  <c:v>268.21517851363194</c:v>
                </c:pt>
                <c:pt idx="157">
                  <c:v>269.33922013796763</c:v>
                </c:pt>
                <c:pt idx="158">
                  <c:v>270.45312109483797</c:v>
                </c:pt>
                <c:pt idx="159">
                  <c:v>271.55683944568239</c:v>
                </c:pt>
                <c:pt idx="160">
                  <c:v>272.65033363531722</c:v>
                </c:pt>
                <c:pt idx="161">
                  <c:v>273.73356249350007</c:v>
                </c:pt>
                <c:pt idx="162">
                  <c:v>274.80648523648023</c:v>
                </c:pt>
                <c:pt idx="163">
                  <c:v>275.86906146853374</c:v>
                </c:pt>
                <c:pt idx="164">
                  <c:v>276.9212511834848</c:v>
                </c:pt>
                <c:pt idx="165">
                  <c:v>277.96301476621159</c:v>
                </c:pt>
                <c:pt idx="166">
                  <c:v>278.99431299413794</c:v>
                </c:pt>
                <c:pt idx="167">
                  <c:v>280.01510703871008</c:v>
                </c:pt>
                <c:pt idx="168">
                  <c:v>281.02535846685851</c:v>
                </c:pt>
                <c:pt idx="169">
                  <c:v>282.02502924244521</c:v>
                </c:pt>
                <c:pt idx="170">
                  <c:v>283.01408172769527</c:v>
                </c:pt>
                <c:pt idx="171">
                  <c:v>283.99247868461435</c:v>
                </c:pt>
                <c:pt idx="172">
                  <c:v>284.96018327639064</c:v>
                </c:pt>
                <c:pt idx="173">
                  <c:v>285.91715906878147</c:v>
                </c:pt>
                <c:pt idx="174">
                  <c:v>286.86337003148549</c:v>
                </c:pt>
                <c:pt idx="175">
                  <c:v>287.79878053949903</c:v>
                </c:pt>
                <c:pt idx="176">
                  <c:v>288.72335537445719</c:v>
                </c:pt>
                <c:pt idx="177">
                  <c:v>289.63705972596017</c:v>
                </c:pt>
                <c:pt idx="178">
                  <c:v>290.53985919288374</c:v>
                </c:pt>
                <c:pt idx="179">
                  <c:v>291.43171978467421</c:v>
                </c:pt>
                <c:pt idx="180">
                  <c:v>292.31260792262867</c:v>
                </c:pt>
                <c:pt idx="181">
                  <c:v>293.18249044115885</c:v>
                </c:pt>
                <c:pt idx="182">
                  <c:v>294.04133458903988</c:v>
                </c:pt>
                <c:pt idx="183">
                  <c:v>294.88910803064346</c:v>
                </c:pt>
                <c:pt idx="184">
                  <c:v>295.72577884715525</c:v>
                </c:pt>
                <c:pt idx="185">
                  <c:v>296.5513155377767</c:v>
                </c:pt>
                <c:pt idx="186">
                  <c:v>297.36568702091097</c:v>
                </c:pt>
                <c:pt idx="187">
                  <c:v>298.16886263533303</c:v>
                </c:pt>
                <c:pt idx="188">
                  <c:v>298.96081214134449</c:v>
                </c:pt>
                <c:pt idx="189">
                  <c:v>299.74150572191155</c:v>
                </c:pt>
                <c:pt idx="190">
                  <c:v>300.51091398378827</c:v>
                </c:pt>
                <c:pt idx="191">
                  <c:v>301.26900795862247</c:v>
                </c:pt>
                <c:pt idx="192">
                  <c:v>302.01575910404711</c:v>
                </c:pt>
                <c:pt idx="193">
                  <c:v>302.75113930475447</c:v>
                </c:pt>
                <c:pt idx="194">
                  <c:v>303.47512087355494</c:v>
                </c:pt>
                <c:pt idx="195">
                  <c:v>304.18767655241925</c:v>
                </c:pt>
                <c:pt idx="196">
                  <c:v>304.8887795135048</c:v>
                </c:pt>
                <c:pt idx="197">
                  <c:v>305.57840336016585</c:v>
                </c:pt>
                <c:pt idx="198">
                  <c:v>306.25652212794722</c:v>
                </c:pt>
                <c:pt idx="199">
                  <c:v>306.9231102855619</c:v>
                </c:pt>
                <c:pt idx="200">
                  <c:v>307.57814273585245</c:v>
                </c:pt>
                <c:pt idx="201">
                  <c:v>308.22159481673555</c:v>
                </c:pt>
                <c:pt idx="202">
                  <c:v>308.85344230213093</c:v>
                </c:pt>
                <c:pt idx="203">
                  <c:v>309.47366140287323</c:v>
                </c:pt>
                <c:pt idx="204">
                  <c:v>310.08222876760777</c:v>
                </c:pt>
                <c:pt idx="205">
                  <c:v>310.67912148366975</c:v>
                </c:pt>
                <c:pt idx="206">
                  <c:v>311.26431707794688</c:v>
                </c:pt>
                <c:pt idx="207">
                  <c:v>311.8377935177254</c:v>
                </c:pt>
                <c:pt idx="208">
                  <c:v>312.39952921151979</c:v>
                </c:pt>
                <c:pt idx="209">
                  <c:v>312.94950300988563</c:v>
                </c:pt>
                <c:pt idx="210">
                  <c:v>313.48769420621579</c:v>
                </c:pt>
                <c:pt idx="211">
                  <c:v>314.01408253752021</c:v>
                </c:pt>
                <c:pt idx="212">
                  <c:v>314.52864818518867</c:v>
                </c:pt>
                <c:pt idx="213">
                  <c:v>315.03137177573689</c:v>
                </c:pt>
                <c:pt idx="214">
                  <c:v>315.52223438153624</c:v>
                </c:pt>
                <c:pt idx="215">
                  <c:v>316.00121752152603</c:v>
                </c:pt>
                <c:pt idx="216">
                  <c:v>316.4683031619096</c:v>
                </c:pt>
                <c:pt idx="217">
                  <c:v>316.92347371683303</c:v>
                </c:pt>
                <c:pt idx="218">
                  <c:v>317.36671204904758</c:v>
                </c:pt>
                <c:pt idx="219">
                  <c:v>317.7980014705546</c:v>
                </c:pt>
                <c:pt idx="220">
                  <c:v>318.21732574323397</c:v>
                </c:pt>
                <c:pt idx="221">
                  <c:v>318.62466907945543</c:v>
                </c:pt>
                <c:pt idx="222">
                  <c:v>319.02001614267311</c:v>
                </c:pt>
                <c:pt idx="223">
                  <c:v>319.40335204800289</c:v>
                </c:pt>
                <c:pt idx="224">
                  <c:v>319.77466236278258</c:v>
                </c:pt>
                <c:pt idx="225">
                  <c:v>320.13393310711569</c:v>
                </c:pt>
                <c:pt idx="226">
                  <c:v>320.48115075439762</c:v>
                </c:pt>
                <c:pt idx="227">
                  <c:v>320.81630223182481</c:v>
                </c:pt>
                <c:pt idx="228">
                  <c:v>321.13937492088718</c:v>
                </c:pt>
                <c:pt idx="229">
                  <c:v>321.45035665784292</c:v>
                </c:pt>
                <c:pt idx="230">
                  <c:v>321.74923573417675</c:v>
                </c:pt>
                <c:pt idx="231">
                  <c:v>322.03600089704071</c:v>
                </c:pt>
                <c:pt idx="232">
                  <c:v>322.31064134967744</c:v>
                </c:pt>
                <c:pt idx="233">
                  <c:v>322.57314675182732</c:v>
                </c:pt>
                <c:pt idx="234">
                  <c:v>322.82350722011728</c:v>
                </c:pt>
                <c:pt idx="235">
                  <c:v>323.06171332843297</c:v>
                </c:pt>
                <c:pt idx="236">
                  <c:v>323.28775610827392</c:v>
                </c:pt>
                <c:pt idx="237">
                  <c:v>323.50162704909116</c:v>
                </c:pt>
                <c:pt idx="238">
                  <c:v>323.70331809860716</c:v>
                </c:pt>
                <c:pt idx="239">
                  <c:v>323.89282166311978</c:v>
                </c:pt>
                <c:pt idx="240">
                  <c:v>324.07013060778746</c:v>
                </c:pt>
                <c:pt idx="241">
                  <c:v>324.2352382568983</c:v>
                </c:pt>
                <c:pt idx="242">
                  <c:v>324.38813839412114</c:v>
                </c:pt>
                <c:pt idx="243">
                  <c:v>324.52882526273993</c:v>
                </c:pt>
                <c:pt idx="244">
                  <c:v>324.65729356587008</c:v>
                </c:pt>
                <c:pt idx="245">
                  <c:v>324.77353846665807</c:v>
                </c:pt>
                <c:pt idx="246">
                  <c:v>324.87755558846368</c:v>
                </c:pt>
                <c:pt idx="247">
                  <c:v>324.9693410150245</c:v>
                </c:pt>
                <c:pt idx="248">
                  <c:v>325.04889129060365</c:v>
                </c:pt>
                <c:pt idx="249">
                  <c:v>325.11620342011975</c:v>
                </c:pt>
                <c:pt idx="250">
                  <c:v>325.17127486925961</c:v>
                </c:pt>
                <c:pt idx="251">
                  <c:v>325.21410356457386</c:v>
                </c:pt>
                <c:pt idx="252">
                  <c:v>325.24468789355473</c:v>
                </c:pt>
                <c:pt idx="253">
                  <c:v>325.2630267046971</c:v>
                </c:pt>
                <c:pt idx="254">
                  <c:v>325.26911930754164</c:v>
                </c:pt>
                <c:pt idx="255">
                  <c:v>325.26296547270078</c:v>
                </c:pt>
                <c:pt idx="256">
                  <c:v>325.24456543186744</c:v>
                </c:pt>
                <c:pt idx="257">
                  <c:v>325.21391987780629</c:v>
                </c:pt>
                <c:pt idx="258">
                  <c:v>325.17102996432766</c:v>
                </c:pt>
                <c:pt idx="259">
                  <c:v>325.11589730624411</c:v>
                </c:pt>
                <c:pt idx="260">
                  <c:v>325.04852397930961</c:v>
                </c:pt>
                <c:pt idx="261">
                  <c:v>324.96891252014132</c:v>
                </c:pt>
                <c:pt idx="262">
                  <c:v>324.8770659261242</c:v>
                </c:pt>
                <c:pt idx="263">
                  <c:v>324.77298765529832</c:v>
                </c:pt>
                <c:pt idx="264">
                  <c:v>324.65668162622808</c:v>
                </c:pt>
                <c:pt idx="265">
                  <c:v>324.52815221785539</c:v>
                </c:pt>
                <c:pt idx="266">
                  <c:v>324.3874042693343</c:v>
                </c:pt>
                <c:pt idx="267">
                  <c:v>324.23444307984903</c:v>
                </c:pt>
                <c:pt idx="268">
                  <c:v>324.06927440841429</c:v>
                </c:pt>
                <c:pt idx="269">
                  <c:v>323.89190447365883</c:v>
                </c:pt>
                <c:pt idx="270">
                  <c:v>323.70233995359081</c:v>
                </c:pt>
                <c:pt idx="271">
                  <c:v>323.50058798534661</c:v>
                </c:pt>
                <c:pt idx="272">
                  <c:v>323.28665616492225</c:v>
                </c:pt>
                <c:pt idx="273">
                  <c:v>323.0605525468871</c:v>
                </c:pt>
                <c:pt idx="274">
                  <c:v>322.82228564408086</c:v>
                </c:pt>
                <c:pt idx="275">
                  <c:v>322.57186442729301</c:v>
                </c:pt>
                <c:pt idx="276">
                  <c:v>322.3092983249249</c:v>
                </c:pt>
                <c:pt idx="277">
                  <c:v>322.034597222635</c:v>
                </c:pt>
                <c:pt idx="278">
                  <c:v>321.74777146296651</c:v>
                </c:pt>
                <c:pt idx="279">
                  <c:v>321.44883184495814</c:v>
                </c:pt>
                <c:pt idx="280">
                  <c:v>321.13778962373738</c:v>
                </c:pt>
                <c:pt idx="281">
                  <c:v>320.81465651009671</c:v>
                </c:pt>
                <c:pt idx="282">
                  <c:v>320.47944467005289</c:v>
                </c:pt>
                <c:pt idx="283">
                  <c:v>320.13216672438875</c:v>
                </c:pt>
                <c:pt idx="284">
                  <c:v>319.77283574817795</c:v>
                </c:pt>
                <c:pt idx="285">
                  <c:v>319.40146527029299</c:v>
                </c:pt>
                <c:pt idx="286">
                  <c:v>319.01806927289545</c:v>
                </c:pt>
                <c:pt idx="287">
                  <c:v>318.62266219090992</c:v>
                </c:pt>
                <c:pt idx="288">
                  <c:v>318.21525891148036</c:v>
                </c:pt>
                <c:pt idx="289">
                  <c:v>317.79587477340942</c:v>
                </c:pt>
                <c:pt idx="290">
                  <c:v>317.36452556658139</c:v>
                </c:pt>
                <c:pt idx="291">
                  <c:v>316.92122753136726</c:v>
                </c:pt>
                <c:pt idx="292">
                  <c:v>316.46599735801345</c:v>
                </c:pt>
                <c:pt idx="293">
                  <c:v>315.99885218601349</c:v>
                </c:pt>
                <c:pt idx="294">
                  <c:v>315.51980960346253</c:v>
                </c:pt>
                <c:pt idx="295">
                  <c:v>315.02888764639533</c:v>
                </c:pt>
                <c:pt idx="296">
                  <c:v>314.52610479810716</c:v>
                </c:pt>
                <c:pt idx="297">
                  <c:v>314.01147998845778</c:v>
                </c:pt>
                <c:pt idx="298">
                  <c:v>313.48503259315879</c:v>
                </c:pt>
                <c:pt idx="299">
                  <c:v>312.94678243304423</c:v>
                </c:pt>
                <c:pt idx="300">
                  <c:v>312.39674977332419</c:v>
                </c:pt>
                <c:pt idx="301">
                  <c:v>311.83495532282188</c:v>
                </c:pt>
                <c:pt idx="302">
                  <c:v>311.26142023319403</c:v>
                </c:pt>
                <c:pt idx="303">
                  <c:v>310.67616609813427</c:v>
                </c:pt>
                <c:pt idx="304">
                  <c:v>310.07921495256039</c:v>
                </c:pt>
                <c:pt idx="305">
                  <c:v>309.47058927178455</c:v>
                </c:pt>
                <c:pt idx="306">
                  <c:v>308.85031197066724</c:v>
                </c:pt>
                <c:pt idx="307">
                  <c:v>308.21840640275445</c:v>
                </c:pt>
                <c:pt idx="308">
                  <c:v>307.57489635939817</c:v>
                </c:pt>
                <c:pt idx="309">
                  <c:v>306.91980606886113</c:v>
                </c:pt>
                <c:pt idx="310">
                  <c:v>306.25316019540423</c:v>
                </c:pt>
                <c:pt idx="311">
                  <c:v>305.57498383835798</c:v>
                </c:pt>
                <c:pt idx="312">
                  <c:v>304.88530253117762</c:v>
                </c:pt>
                <c:pt idx="313">
                  <c:v>304.18414224048178</c:v>
                </c:pt>
                <c:pt idx="314">
                  <c:v>303.47152936507462</c:v>
                </c:pt>
                <c:pt idx="315">
                  <c:v>302.74749073495218</c:v>
                </c:pt>
                <c:pt idx="316">
                  <c:v>302.01205361029213</c:v>
                </c:pt>
                <c:pt idx="317">
                  <c:v>301.2652456804272</c:v>
                </c:pt>
                <c:pt idx="318">
                  <c:v>300.50709506280322</c:v>
                </c:pt>
                <c:pt idx="319">
                  <c:v>299.73763030191981</c:v>
                </c:pt>
                <c:pt idx="320">
                  <c:v>298.95688036825612</c:v>
                </c:pt>
                <c:pt idx="321">
                  <c:v>298.16487465718001</c:v>
                </c:pt>
                <c:pt idx="322">
                  <c:v>297.36164298784138</c:v>
                </c:pt>
                <c:pt idx="323">
                  <c:v>296.54721560204911</c:v>
                </c:pt>
                <c:pt idx="324">
                  <c:v>295.7216231631329</c:v>
                </c:pt>
                <c:pt idx="325">
                  <c:v>294.88489675478854</c:v>
                </c:pt>
                <c:pt idx="326">
                  <c:v>294.03706787990774</c:v>
                </c:pt>
                <c:pt idx="327">
                  <c:v>293.17816845939177</c:v>
                </c:pt>
                <c:pt idx="328">
                  <c:v>292.30823083095004</c:v>
                </c:pt>
                <c:pt idx="329">
                  <c:v>291.42728774788219</c:v>
                </c:pt>
                <c:pt idx="330">
                  <c:v>290.53537237784525</c:v>
                </c:pt>
                <c:pt idx="331">
                  <c:v>289.6325183016047</c:v>
                </c:pt>
                <c:pt idx="332">
                  <c:v>288.71875951177003</c:v>
                </c:pt>
                <c:pt idx="333">
                  <c:v>287.7941304115152</c:v>
                </c:pt>
                <c:pt idx="334">
                  <c:v>286.85866581328315</c:v>
                </c:pt>
                <c:pt idx="335">
                  <c:v>285.91240093747518</c:v>
                </c:pt>
                <c:pt idx="336">
                  <c:v>284.95537141112487</c:v>
                </c:pt>
                <c:pt idx="337">
                  <c:v>283.98761326655671</c:v>
                </c:pt>
                <c:pt idx="338">
                  <c:v>283.00916294002951</c:v>
                </c:pt>
                <c:pt idx="339">
                  <c:v>282.02005727036459</c:v>
                </c:pt>
                <c:pt idx="340">
                  <c:v>281.02033349755862</c:v>
                </c:pt>
                <c:pt idx="341">
                  <c:v>280.01002926138176</c:v>
                </c:pt>
                <c:pt idx="342">
                  <c:v>278.98918259996043</c:v>
                </c:pt>
                <c:pt idx="343">
                  <c:v>277.95783194834513</c:v>
                </c:pt>
                <c:pt idx="344">
                  <c:v>276.91601613706337</c:v>
                </c:pt>
                <c:pt idx="345">
                  <c:v>275.86377439065774</c:v>
                </c:pt>
                <c:pt idx="346">
                  <c:v>274.80114632620894</c:v>
                </c:pt>
                <c:pt idx="347">
                  <c:v>273.7281719518445</c:v>
                </c:pt>
                <c:pt idx="348">
                  <c:v>272.64489166523208</c:v>
                </c:pt>
                <c:pt idx="349">
                  <c:v>271.55134625205886</c:v>
                </c:pt>
                <c:pt idx="350">
                  <c:v>270.44757688449567</c:v>
                </c:pt>
                <c:pt idx="351">
                  <c:v>269.33362511964702</c:v>
                </c:pt>
                <c:pt idx="352">
                  <c:v>268.20953289798638</c:v>
                </c:pt>
                <c:pt idx="353">
                  <c:v>267.07534254177716</c:v>
                </c:pt>
                <c:pt idx="354">
                  <c:v>265.93109675347927</c:v>
                </c:pt>
                <c:pt idx="355">
                  <c:v>264.7768386141413</c:v>
                </c:pt>
                <c:pt idx="356">
                  <c:v>263.61261158177865</c:v>
                </c:pt>
                <c:pt idx="357">
                  <c:v>262.43845948973706</c:v>
                </c:pt>
                <c:pt idx="358">
                  <c:v>261.25442654504269</c:v>
                </c:pt>
                <c:pt idx="359">
                  <c:v>260.0605573267373</c:v>
                </c:pt>
                <c:pt idx="360">
                  <c:v>258.8568967842001</c:v>
                </c:pt>
                <c:pt idx="361">
                  <c:v>257.64349023545532</c:v>
                </c:pt>
                <c:pt idx="362">
                  <c:v>256.42038336546602</c:v>
                </c:pt>
                <c:pt idx="363">
                  <c:v>255.18762222441393</c:v>
                </c:pt>
                <c:pt idx="364">
                  <c:v>253.94525322596576</c:v>
                </c:pt>
                <c:pt idx="365">
                  <c:v>252.69332314552568</c:v>
                </c:pt>
                <c:pt idx="366">
                  <c:v>251.4318791184742</c:v>
                </c:pt>
                <c:pt idx="367">
                  <c:v>250.16096863839363</c:v>
                </c:pt>
                <c:pt idx="368">
                  <c:v>248.88063955527977</c:v>
                </c:pt>
                <c:pt idx="369">
                  <c:v>247.59094007374046</c:v>
                </c:pt>
                <c:pt idx="370">
                  <c:v>246.2919187511805</c:v>
                </c:pt>
                <c:pt idx="371">
                  <c:v>244.98362449597388</c:v>
                </c:pt>
                <c:pt idx="372">
                  <c:v>243.66610656562182</c:v>
                </c:pt>
                <c:pt idx="373">
                  <c:v>242.33941456489856</c:v>
                </c:pt>
                <c:pt idx="374">
                  <c:v>241.00359844398369</c:v>
                </c:pt>
                <c:pt idx="375">
                  <c:v>239.65870849658145</c:v>
                </c:pt>
                <c:pt idx="376">
                  <c:v>238.30479535802715</c:v>
                </c:pt>
                <c:pt idx="377">
                  <c:v>236.94191000338085</c:v>
                </c:pt>
                <c:pt idx="378">
                  <c:v>235.57010374550805</c:v>
                </c:pt>
                <c:pt idx="379">
                  <c:v>234.18942823314777</c:v>
                </c:pt>
                <c:pt idx="380">
                  <c:v>232.79993544896791</c:v>
                </c:pt>
                <c:pt idx="381">
                  <c:v>231.40167770760829</c:v>
                </c:pt>
                <c:pt idx="382">
                  <c:v>229.99470765371075</c:v>
                </c:pt>
                <c:pt idx="383">
                  <c:v>228.57907825993718</c:v>
                </c:pt>
                <c:pt idx="384">
                  <c:v>227.15484282497513</c:v>
                </c:pt>
                <c:pt idx="385">
                  <c:v>225.72205497153112</c:v>
                </c:pt>
                <c:pt idx="386">
                  <c:v>224.28076864431156</c:v>
                </c:pt>
                <c:pt idx="387">
                  <c:v>222.8310381079919</c:v>
                </c:pt>
                <c:pt idx="388">
                  <c:v>221.37291794517353</c:v>
                </c:pt>
                <c:pt idx="389">
                  <c:v>219.90646305432861</c:v>
                </c:pt>
                <c:pt idx="390">
                  <c:v>218.43172864773337</c:v>
                </c:pt>
                <c:pt idx="391">
                  <c:v>216.94877024938907</c:v>
                </c:pt>
                <c:pt idx="392">
                  <c:v>215.45764369293178</c:v>
                </c:pt>
                <c:pt idx="393">
                  <c:v>213.95840511953006</c:v>
                </c:pt>
                <c:pt idx="394">
                  <c:v>212.45111097577126</c:v>
                </c:pt>
                <c:pt idx="395">
                  <c:v>210.93581801153636</c:v>
                </c:pt>
                <c:pt idx="396">
                  <c:v>209.41258327786332</c:v>
                </c:pt>
                <c:pt idx="397">
                  <c:v>207.88146412479895</c:v>
                </c:pt>
                <c:pt idx="398">
                  <c:v>206.34251819924</c:v>
                </c:pt>
                <c:pt idx="399">
                  <c:v>204.79580344276232</c:v>
                </c:pt>
                <c:pt idx="400">
                  <c:v>203.24137808943968</c:v>
                </c:pt>
                <c:pt idx="401">
                  <c:v>201.67930066365113</c:v>
                </c:pt>
                <c:pt idx="402">
                  <c:v>200.10962997787755</c:v>
                </c:pt>
                <c:pt idx="403">
                  <c:v>198.5324251304873</c:v>
                </c:pt>
                <c:pt idx="404">
                  <c:v>196.94774550351124</c:v>
                </c:pt>
                <c:pt idx="405">
                  <c:v>195.35565076040695</c:v>
                </c:pt>
                <c:pt idx="406">
                  <c:v>193.75620084381242</c:v>
                </c:pt>
                <c:pt idx="407">
                  <c:v>192.14945597328915</c:v>
                </c:pt>
                <c:pt idx="408">
                  <c:v>190.53547664305489</c:v>
                </c:pt>
                <c:pt idx="409">
                  <c:v>188.91432361970604</c:v>
                </c:pt>
                <c:pt idx="410">
                  <c:v>187.28605793992975</c:v>
                </c:pt>
                <c:pt idx="411">
                  <c:v>185.6507409082059</c:v>
                </c:pt>
                <c:pt idx="412">
                  <c:v>184.00843409449902</c:v>
                </c:pt>
                <c:pt idx="413">
                  <c:v>182.35919933194006</c:v>
                </c:pt>
                <c:pt idx="414">
                  <c:v>180.70309871449842</c:v>
                </c:pt>
                <c:pt idx="415">
                  <c:v>179.04019459464416</c:v>
                </c:pt>
                <c:pt idx="416">
                  <c:v>177.37054958100029</c:v>
                </c:pt>
                <c:pt idx="417">
                  <c:v>175.69422653598568</c:v>
                </c:pt>
                <c:pt idx="418">
                  <c:v>174.01128857344824</c:v>
                </c:pt>
                <c:pt idx="419">
                  <c:v>172.32179905628851</c:v>
                </c:pt>
                <c:pt idx="420">
                  <c:v>170.62582159407435</c:v>
                </c:pt>
                <c:pt idx="421">
                  <c:v>168.92342004064577</c:v>
                </c:pt>
                <c:pt idx="422">
                  <c:v>167.21465849171085</c:v>
                </c:pt>
                <c:pt idx="423">
                  <c:v>165.49960128243274</c:v>
                </c:pt>
                <c:pt idx="424">
                  <c:v>163.77831298500712</c:v>
                </c:pt>
                <c:pt idx="425">
                  <c:v>162.05085840623127</c:v>
                </c:pt>
                <c:pt idx="426">
                  <c:v>160.317302585064</c:v>
                </c:pt>
                <c:pt idx="427">
                  <c:v>158.57771079017695</c:v>
                </c:pt>
                <c:pt idx="428">
                  <c:v>156.83214851749719</c:v>
                </c:pt>
                <c:pt idx="429">
                  <c:v>155.08068148774123</c:v>
                </c:pt>
                <c:pt idx="430">
                  <c:v>153.32337564394084</c:v>
                </c:pt>
                <c:pt idx="431">
                  <c:v>151.56029714895996</c:v>
                </c:pt>
                <c:pt idx="432">
                  <c:v>149.79151238300395</c:v>
                </c:pt>
                <c:pt idx="433">
                  <c:v>148.01708794112017</c:v>
                </c:pt>
                <c:pt idx="434">
                  <c:v>146.23709063069083</c:v>
                </c:pt>
                <c:pt idx="435">
                  <c:v>144.45158746891744</c:v>
                </c:pt>
                <c:pt idx="436">
                  <c:v>142.6606456802979</c:v>
                </c:pt>
                <c:pt idx="437">
                  <c:v>140.86433269409525</c:v>
                </c:pt>
                <c:pt idx="438">
                  <c:v>139.06271614179909</c:v>
                </c:pt>
                <c:pt idx="439">
                  <c:v>137.2558638545791</c:v>
                </c:pt>
                <c:pt idx="440">
                  <c:v>135.44384386073136</c:v>
                </c:pt>
                <c:pt idx="441">
                  <c:v>133.62672438311697</c:v>
                </c:pt>
                <c:pt idx="442">
                  <c:v>131.80457383659339</c:v>
                </c:pt>
                <c:pt idx="443">
                  <c:v>129.97746082543873</c:v>
                </c:pt>
                <c:pt idx="444">
                  <c:v>128.14545414076878</c:v>
                </c:pt>
                <c:pt idx="445">
                  <c:v>126.30862275794689</c:v>
                </c:pt>
                <c:pt idx="446">
                  <c:v>124.46703583398717</c:v>
                </c:pt>
                <c:pt idx="447">
                  <c:v>122.62076270495065</c:v>
                </c:pt>
                <c:pt idx="448">
                  <c:v>120.76987288333477</c:v>
                </c:pt>
                <c:pt idx="449">
                  <c:v>118.91443605545624</c:v>
                </c:pt>
                <c:pt idx="450">
                  <c:v>117.05452207882732</c:v>
                </c:pt>
                <c:pt idx="451">
                  <c:v>115.1902009795257</c:v>
                </c:pt>
                <c:pt idx="452">
                  <c:v>113.32154294955795</c:v>
                </c:pt>
                <c:pt idx="453">
                  <c:v>111.44861834421687</c:v>
                </c:pt>
                <c:pt idx="454">
                  <c:v>109.57149767943251</c:v>
                </c:pt>
                <c:pt idx="455">
                  <c:v>107.69025162911728</c:v>
                </c:pt>
                <c:pt idx="456">
                  <c:v>105.80495102250511</c:v>
                </c:pt>
                <c:pt idx="457">
                  <c:v>103.91566684148455</c:v>
                </c:pt>
                <c:pt idx="458">
                  <c:v>102.02247021792653</c:v>
                </c:pt>
                <c:pt idx="459">
                  <c:v>100.12543243100598</c:v>
                </c:pt>
                <c:pt idx="460">
                  <c:v>98.224624904518407</c:v>
                </c:pt>
                <c:pt idx="461">
                  <c:v>96.32011920419059</c:v>
                </c:pt>
                <c:pt idx="462">
                  <c:v>94.411987034986169</c:v>
                </c:pt>
                <c:pt idx="463">
                  <c:v>92.500300238406012</c:v>
                </c:pt>
                <c:pt idx="464">
                  <c:v>90.58513078978325</c:v>
                </c:pt>
                <c:pt idx="465">
                  <c:v>88.666550795573485</c:v>
                </c:pt>
                <c:pt idx="466">
                  <c:v>86.744632490639958</c:v>
                </c:pt>
                <c:pt idx="467">
                  <c:v>84.819448235533827</c:v>
                </c:pt>
                <c:pt idx="468">
                  <c:v>82.89107051376989</c:v>
                </c:pt>
                <c:pt idx="469">
                  <c:v>80.959571929097464</c:v>
                </c:pt>
                <c:pt idx="470">
                  <c:v>79.025025202766912</c:v>
                </c:pt>
                <c:pt idx="471">
                  <c:v>77.087503170791621</c:v>
                </c:pt>
                <c:pt idx="472">
                  <c:v>75.147078781205764</c:v>
                </c:pt>
                <c:pt idx="473">
                  <c:v>73.203825091317768</c:v>
                </c:pt>
                <c:pt idx="474">
                  <c:v>71.257815264959689</c:v>
                </c:pt>
                <c:pt idx="475">
                  <c:v>69.309122569732622</c:v>
                </c:pt>
                <c:pt idx="476">
                  <c:v>67.357820374248078</c:v>
                </c:pt>
                <c:pt idx="477">
                  <c:v>65.403982145365717</c:v>
                </c:pt>
                <c:pt idx="478">
                  <c:v>63.447681445427328</c:v>
                </c:pt>
                <c:pt idx="479">
                  <c:v>61.488991929487092</c:v>
                </c:pt>
                <c:pt idx="480">
                  <c:v>59.527987342538573</c:v>
                </c:pt>
                <c:pt idx="481">
                  <c:v>57.56474151673811</c:v>
                </c:pt>
                <c:pt idx="482">
                  <c:v>55.599328368625102</c:v>
                </c:pt>
                <c:pt idx="483">
                  <c:v>53.631821896338955</c:v>
                </c:pt>
                <c:pt idx="484">
                  <c:v>51.662296176833152</c:v>
                </c:pt>
                <c:pt idx="485">
                  <c:v>49.690825363086113</c:v>
                </c:pt>
                <c:pt idx="486">
                  <c:v>47.717483681309417</c:v>
                </c:pt>
                <c:pt idx="487">
                  <c:v>45.742345428153158</c:v>
                </c:pt>
                <c:pt idx="488">
                  <c:v>43.76548496790862</c:v>
                </c:pt>
                <c:pt idx="489">
                  <c:v>41.786976729708485</c:v>
                </c:pt>
                <c:pt idx="490">
                  <c:v>39.806895204724555</c:v>
                </c:pt>
                <c:pt idx="491">
                  <c:v>37.825314943363153</c:v>
                </c:pt>
                <c:pt idx="492">
                  <c:v>35.842310552458294</c:v>
                </c:pt>
                <c:pt idx="493">
                  <c:v>33.857956692462672</c:v>
                </c:pt>
                <c:pt idx="494">
                  <c:v>31.872328074636766</c:v>
                </c:pt>
                <c:pt idx="495">
                  <c:v>29.885499458235874</c:v>
                </c:pt>
                <c:pt idx="496">
                  <c:v>27.897545647695463</c:v>
                </c:pt>
                <c:pt idx="497">
                  <c:v>25.908541489814741</c:v>
                </c:pt>
                <c:pt idx="498">
                  <c:v>23.918561870938671</c:v>
                </c:pt>
                <c:pt idx="499">
                  <c:v>21.927681714138501</c:v>
                </c:pt>
                <c:pt idx="500">
                  <c:v>19.935975976390871</c:v>
                </c:pt>
                <c:pt idx="501">
                  <c:v>17.943519645755686</c:v>
                </c:pt>
                <c:pt idx="502">
                  <c:v>15.950387738552807</c:v>
                </c:pt>
                <c:pt idx="503">
                  <c:v>13.956655296537667</c:v>
                </c:pt>
                <c:pt idx="504">
                  <c:v>11.962397384075935</c:v>
                </c:pt>
                <c:pt idx="505">
                  <c:v>9.9676890853173283</c:v>
                </c:pt>
                <c:pt idx="506">
                  <c:v>7.9726055013686903</c:v>
                </c:pt>
                <c:pt idx="507">
                  <c:v>5.9772217474664133</c:v>
                </c:pt>
                <c:pt idx="508">
                  <c:v>3.9816129501483402</c:v>
                </c:pt>
                <c:pt idx="509">
                  <c:v>1.9858542444252354</c:v>
                </c:pt>
                <c:pt idx="510">
                  <c:v>-9.9792290480586032E-3</c:v>
                </c:pt>
                <c:pt idx="511">
                  <c:v>-2.005812326801681</c:v>
                </c:pt>
                <c:pt idx="512">
                  <c:v>-4.0015699053799167</c:v>
                </c:pt>
                <c:pt idx="513">
                  <c:v>-5.9971768241703618</c:v>
                </c:pt>
                <c:pt idx="514">
                  <c:v>-7.9925579482329763</c:v>
                </c:pt>
                <c:pt idx="515">
                  <c:v>-9.9876381511289321</c:v>
                </c:pt>
                <c:pt idx="516">
                  <c:v>-11.982342317749136</c:v>
                </c:pt>
                <c:pt idx="517">
                  <c:v>-13.97659534714232</c:v>
                </c:pt>
                <c:pt idx="518">
                  <c:v>-15.970322155342609</c:v>
                </c:pt>
                <c:pt idx="519">
                  <c:v>-17.963447678196456</c:v>
                </c:pt>
                <c:pt idx="520">
                  <c:v>-19.955896874188795</c:v>
                </c:pt>
                <c:pt idx="521">
                  <c:v>-21.947594727268392</c:v>
                </c:pt>
                <c:pt idx="522">
                  <c:v>-23.938466249672196</c:v>
                </c:pt>
                <c:pt idx="523">
                  <c:v>-25.928436484748651</c:v>
                </c:pt>
                <c:pt idx="524">
                  <c:v>-27.917430509779816</c:v>
                </c:pt>
                <c:pt idx="525">
                  <c:v>-29.905373438802226</c:v>
                </c:pt>
                <c:pt idx="526">
                  <c:v>-31.892190425426367</c:v>
                </c:pt>
                <c:pt idx="527">
                  <c:v>-33.877806665654646</c:v>
                </c:pt>
                <c:pt idx="528">
                  <c:v>-35.862147400697758</c:v>
                </c:pt>
                <c:pt idx="529">
                  <c:v>-37.845137919789408</c:v>
                </c:pt>
                <c:pt idx="530">
                  <c:v>-39.82670356299915</c:v>
                </c:pt>
                <c:pt idx="531">
                  <c:v>-41.80676972404337</c:v>
                </c:pt>
                <c:pt idx="532">
                  <c:v>-43.785261853094191</c:v>
                </c:pt>
                <c:pt idx="533">
                  <c:v>-45.76210545958633</c:v>
                </c:pt>
                <c:pt idx="534">
                  <c:v>-47.737226115021635</c:v>
                </c:pt>
                <c:pt idx="535">
                  <c:v>-49.710549455771393</c:v>
                </c:pt>
                <c:pt idx="536">
                  <c:v>-51.68200118587604</c:v>
                </c:pt>
                <c:pt idx="537">
                  <c:v>-53.651507079842524</c:v>
                </c:pt>
                <c:pt idx="538">
                  <c:v>-55.618992985438823</c:v>
                </c:pt>
                <c:pt idx="539">
                  <c:v>-57.584384826485838</c:v>
                </c:pt>
                <c:pt idx="540">
                  <c:v>-59.547608605646339</c:v>
                </c:pt>
                <c:pt idx="541">
                  <c:v>-61.508590407211003</c:v>
                </c:pt>
                <c:pt idx="542">
                  <c:v>-63.46725639988135</c:v>
                </c:pt>
                <c:pt idx="543">
                  <c:v>-65.423532839549509</c:v>
                </c:pt>
                <c:pt idx="544">
                  <c:v>-67.377346072074658</c:v>
                </c:pt>
                <c:pt idx="545">
                  <c:v>-69.328622536056159</c:v>
                </c:pt>
                <c:pt idx="546">
                  <c:v>-71.277288765603132</c:v>
                </c:pt>
                <c:pt idx="547">
                  <c:v>-73.223271393100489</c:v>
                </c:pt>
                <c:pt idx="548">
                  <c:v>-75.1664971519712</c:v>
                </c:pt>
                <c:pt idx="549">
                  <c:v>-77.10689287943481</c:v>
                </c:pt>
                <c:pt idx="550">
                  <c:v>-79.044385519262022</c:v>
                </c:pt>
                <c:pt idx="551">
                  <c:v>-80.978902124525291</c:v>
                </c:pt>
                <c:pt idx="552">
                  <c:v>-82.910369860345284</c:v>
                </c:pt>
                <c:pt idx="553">
                  <c:v>-84.838716006633121</c:v>
                </c:pt>
                <c:pt idx="554">
                  <c:v>-86.76386796082825</c:v>
                </c:pt>
                <c:pt idx="555">
                  <c:v>-88.685753240632081</c:v>
                </c:pt>
                <c:pt idx="556">
                  <c:v>-90.604299486736835</c:v>
                </c:pt>
                <c:pt idx="557">
                  <c:v>-92.51943446554985</c:v>
                </c:pt>
                <c:pt idx="558">
                  <c:v>-94.431086071913398</c:v>
                </c:pt>
                <c:pt idx="559">
                  <c:v>-96.339182331819174</c:v>
                </c:pt>
                <c:pt idx="560">
                  <c:v>-98.243651405118385</c:v>
                </c:pt>
                <c:pt idx="561">
                  <c:v>-100.14442158822635</c:v>
                </c:pt>
                <c:pt idx="562">
                  <c:v>-102.04142131682227</c:v>
                </c:pt>
                <c:pt idx="563">
                  <c:v>-103.93457916854361</c:v>
                </c:pt>
                <c:pt idx="564">
                  <c:v>-105.82382386567512</c:v>
                </c:pt>
                <c:pt idx="565">
                  <c:v>-107.70908427783252</c:v>
                </c:pt>
                <c:pt idx="566">
                  <c:v>-109.59028942464052</c:v>
                </c:pt>
                <c:pt idx="567">
                  <c:v>-111.46736847840523</c:v>
                </c:pt>
                <c:pt idx="568">
                  <c:v>-113.34025076678095</c:v>
                </c:pt>
                <c:pt idx="569">
                  <c:v>-115.20886577543082</c:v>
                </c:pt>
                <c:pt idx="570">
                  <c:v>-117.07314315068183</c:v>
                </c:pt>
                <c:pt idx="571">
                  <c:v>-118.93301270217363</c:v>
                </c:pt>
                <c:pt idx="572">
                  <c:v>-120.78840440550111</c:v>
                </c:pt>
                <c:pt idx="573">
                  <c:v>-122.63924840485099</c:v>
                </c:pt>
                <c:pt idx="574">
                  <c:v>-124.48547501563175</c:v>
                </c:pt>
                <c:pt idx="575">
                  <c:v>-126.32701472709739</c:v>
                </c:pt>
                <c:pt idx="576">
                  <c:v>-128.16379820496442</c:v>
                </c:pt>
                <c:pt idx="577">
                  <c:v>-129.99575629402239</c:v>
                </c:pt>
                <c:pt idx="578">
                  <c:v>-131.82282002073757</c:v>
                </c:pt>
                <c:pt idx="579">
                  <c:v>-133.6449205958497</c:v>
                </c:pt>
                <c:pt idx="580">
                  <c:v>-135.46198941696218</c:v>
                </c:pt>
                <c:pt idx="581">
                  <c:v>-137.2739580711247</c:v>
                </c:pt>
                <c:pt idx="582">
                  <c:v>-139.08075833740912</c:v>
                </c:pt>
                <c:pt idx="583">
                  <c:v>-140.88232218947803</c:v>
                </c:pt>
                <c:pt idx="584">
                  <c:v>-142.67858179814581</c:v>
                </c:pt>
                <c:pt idx="585">
                  <c:v>-144.46946953393262</c:v>
                </c:pt>
                <c:pt idx="586">
                  <c:v>-146.25491796961049</c:v>
                </c:pt>
                <c:pt idx="587">
                  <c:v>-148.03485988274198</c:v>
                </c:pt>
                <c:pt idx="588">
                  <c:v>-149.80922825821125</c:v>
                </c:pt>
                <c:pt idx="589">
                  <c:v>-151.57795629074707</c:v>
                </c:pt>
                <c:pt idx="590">
                  <c:v>-153.34097738743804</c:v>
                </c:pt>
                <c:pt idx="591">
                  <c:v>-155.09822517023991</c:v>
                </c:pt>
                <c:pt idx="592">
                  <c:v>-156.84963347847466</c:v>
                </c:pt>
                <c:pt idx="593">
                  <c:v>-158.59513637132153</c:v>
                </c:pt>
                <c:pt idx="594">
                  <c:v>-160.33466813029955</c:v>
                </c:pt>
                <c:pt idx="595">
                  <c:v>-162.06816326174206</c:v>
                </c:pt>
                <c:pt idx="596">
                  <c:v>-163.7955564992624</c:v>
                </c:pt>
                <c:pt idx="597">
                  <c:v>-165.51678280621127</c:v>
                </c:pt>
                <c:pt idx="598">
                  <c:v>-167.23177737812537</c:v>
                </c:pt>
                <c:pt idx="599">
                  <c:v>-168.94047564516723</c:v>
                </c:pt>
                <c:pt idx="600">
                  <c:v>-170.64281327455637</c:v>
                </c:pt>
                <c:pt idx="601">
                  <c:v>-172.33872617299141</c:v>
                </c:pt>
                <c:pt idx="602">
                  <c:v>-174.02815048906322</c:v>
                </c:pt>
                <c:pt idx="603">
                  <c:v>-175.71102261565878</c:v>
                </c:pt>
                <c:pt idx="604">
                  <c:v>-177.38727919235617</c:v>
                </c:pt>
                <c:pt idx="605">
                  <c:v>-179.05685710781015</c:v>
                </c:pt>
                <c:pt idx="606">
                  <c:v>-180.71969350212808</c:v>
                </c:pt>
                <c:pt idx="607">
                  <c:v>-182.37572576923677</c:v>
                </c:pt>
                <c:pt idx="608">
                  <c:v>-184.02489155923965</c:v>
                </c:pt>
                <c:pt idx="609">
                  <c:v>-185.66712878076407</c:v>
                </c:pt>
                <c:pt idx="610">
                  <c:v>-187.30237560329928</c:v>
                </c:pt>
                <c:pt idx="611">
                  <c:v>-188.93057045952412</c:v>
                </c:pt>
                <c:pt idx="612">
                  <c:v>-190.55165204762525</c:v>
                </c:pt>
                <c:pt idx="613">
                  <c:v>-192.16555933360505</c:v>
                </c:pt>
                <c:pt idx="614">
                  <c:v>-193.77223155357962</c:v>
                </c:pt>
                <c:pt idx="615">
                  <c:v>-195.37160821606645</c:v>
                </c:pt>
                <c:pt idx="616">
                  <c:v>-196.96362910426217</c:v>
                </c:pt>
                <c:pt idx="617">
                  <c:v>-198.54823427830937</c:v>
                </c:pt>
                <c:pt idx="618">
                  <c:v>-200.12536407755366</c:v>
                </c:pt>
                <c:pt idx="619">
                  <c:v>-201.69495912278975</c:v>
                </c:pt>
                <c:pt idx="620">
                  <c:v>-203.25696031849716</c:v>
                </c:pt>
                <c:pt idx="621">
                  <c:v>-204.81130885506508</c:v>
                </c:pt>
                <c:pt idx="622">
                  <c:v>-206.35794621100661</c:v>
                </c:pt>
                <c:pt idx="623">
                  <c:v>-207.89681415516219</c:v>
                </c:pt>
                <c:pt idx="624">
                  <c:v>-209.42785474889189</c:v>
                </c:pt>
                <c:pt idx="625">
                  <c:v>-210.9510103482568</c:v>
                </c:pt>
                <c:pt idx="626">
                  <c:v>-212.46622360618949</c:v>
                </c:pt>
                <c:pt idx="627">
                  <c:v>-213.97343747465297</c:v>
                </c:pt>
                <c:pt idx="628">
                  <c:v>-215.4725952067887</c:v>
                </c:pt>
                <c:pt idx="629">
                  <c:v>-216.96364035905287</c:v>
                </c:pt>
                <c:pt idx="630">
                  <c:v>-218.44651679334194</c:v>
                </c:pt>
                <c:pt idx="631">
                  <c:v>-219.92116867910576</c:v>
                </c:pt>
                <c:pt idx="632">
                  <c:v>-221.38754049544994</c:v>
                </c:pt>
                <c:pt idx="633">
                  <c:v>-222.84557703322614</c:v>
                </c:pt>
                <c:pt idx="634">
                  <c:v>-224.29522339711056</c:v>
                </c:pt>
                <c:pt idx="635">
                  <c:v>-225.73642500767099</c:v>
                </c:pt>
                <c:pt idx="636">
                  <c:v>-227.16912760342163</c:v>
                </c:pt>
                <c:pt idx="637">
                  <c:v>-228.59327724286584</c:v>
                </c:pt>
                <c:pt idx="638">
                  <c:v>-230.00882030652753</c:v>
                </c:pt>
                <c:pt idx="639">
                  <c:v>-231.41570349896941</c:v>
                </c:pt>
                <c:pt idx="640">
                  <c:v>-232.81387385079992</c:v>
                </c:pt>
                <c:pt idx="641">
                  <c:v>-234.20327872066747</c:v>
                </c:pt>
                <c:pt idx="642">
                  <c:v>-235.58386579724225</c:v>
                </c:pt>
                <c:pt idx="643">
                  <c:v>-236.95558310118597</c:v>
                </c:pt>
                <c:pt idx="644">
                  <c:v>-238.3183789871087</c:v>
                </c:pt>
                <c:pt idx="645">
                  <c:v>-239.67220214551347</c:v>
                </c:pt>
                <c:pt idx="646">
                  <c:v>-241.01700160472805</c:v>
                </c:pt>
                <c:pt idx="647">
                  <c:v>-242.35272673282395</c:v>
                </c:pt>
                <c:pt idx="648">
                  <c:v>-243.67932723952285</c:v>
                </c:pt>
                <c:pt idx="649">
                  <c:v>-244.9967531780899</c:v>
                </c:pt>
                <c:pt idx="650">
                  <c:v>-246.30495494721447</c:v>
                </c:pt>
                <c:pt idx="651">
                  <c:v>-247.60388329287738</c:v>
                </c:pt>
                <c:pt idx="652">
                  <c:v>-248.89348931020533</c:v>
                </c:pt>
                <c:pt idx="653">
                  <c:v>-250.1737244453123</c:v>
                </c:pt>
                <c:pt idx="654">
                  <c:v>-251.44454049712772</c:v>
                </c:pt>
                <c:pt idx="655">
                  <c:v>-252.70588961921095</c:v>
                </c:pt>
                <c:pt idx="656">
                  <c:v>-253.95772432155292</c:v>
                </c:pt>
                <c:pt idx="657">
                  <c:v>-255.19999747236417</c:v>
                </c:pt>
                <c:pt idx="658">
                  <c:v>-256.43266229984908</c:v>
                </c:pt>
                <c:pt idx="659">
                  <c:v>-257.65567239396728</c:v>
                </c:pt>
                <c:pt idx="660">
                  <c:v>-258.86898170818051</c:v>
                </c:pt>
                <c:pt idx="661">
                  <c:v>-260.07254456118682</c:v>
                </c:pt>
                <c:pt idx="662">
                  <c:v>-261.26631563863987</c:v>
                </c:pt>
                <c:pt idx="663">
                  <c:v>-262.45024999485548</c:v>
                </c:pt>
                <c:pt idx="664">
                  <c:v>-263.6243030545038</c:v>
                </c:pt>
                <c:pt idx="665">
                  <c:v>-264.78843061428728</c:v>
                </c:pt>
                <c:pt idx="666">
                  <c:v>-265.94258884460527</c:v>
                </c:pt>
                <c:pt idx="667">
                  <c:v>-267.08673429120398</c:v>
                </c:pt>
                <c:pt idx="668">
                  <c:v>-268.22082387681269</c:v>
                </c:pt>
                <c:pt idx="669">
                  <c:v>-269.34481490276556</c:v>
                </c:pt>
                <c:pt idx="670">
                  <c:v>-270.45866505060923</c:v>
                </c:pt>
                <c:pt idx="671">
                  <c:v>-271.56233238369606</c:v>
                </c:pt>
                <c:pt idx="672">
                  <c:v>-272.65577534876326</c:v>
                </c:pt>
                <c:pt idx="673">
                  <c:v>-273.73895277749705</c:v>
                </c:pt>
                <c:pt idx="674">
                  <c:v>-274.81182388808298</c:v>
                </c:pt>
                <c:pt idx="675">
                  <c:v>-275.87434828674122</c:v>
                </c:pt>
                <c:pt idx="676">
                  <c:v>-276.92648596924738</c:v>
                </c:pt>
                <c:pt idx="677">
                  <c:v>-277.96819732243864</c:v>
                </c:pt>
                <c:pt idx="678">
                  <c:v>-278.99944312570534</c:v>
                </c:pt>
                <c:pt idx="679">
                  <c:v>-280.02018455246753</c:v>
                </c:pt>
                <c:pt idx="680">
                  <c:v>-281.03038317163674</c:v>
                </c:pt>
                <c:pt idx="681">
                  <c:v>-282.03000094906321</c:v>
                </c:pt>
                <c:pt idx="682">
                  <c:v>-283.01900024896747</c:v>
                </c:pt>
                <c:pt idx="683">
                  <c:v>-283.99734383535758</c:v>
                </c:pt>
                <c:pt idx="684">
                  <c:v>-284.96499487343112</c:v>
                </c:pt>
                <c:pt idx="685">
                  <c:v>-285.9219169309618</c:v>
                </c:pt>
                <c:pt idx="686">
                  <c:v>-286.86807397967135</c:v>
                </c:pt>
                <c:pt idx="687">
                  <c:v>-287.8034303965859</c:v>
                </c:pt>
                <c:pt idx="688">
                  <c:v>-288.7279509653772</c:v>
                </c:pt>
                <c:pt idx="689">
                  <c:v>-289.64160087768857</c:v>
                </c:pt>
                <c:pt idx="690">
                  <c:v>-290.5443457344453</c:v>
                </c:pt>
                <c:pt idx="691">
                  <c:v>-291.43615154715002</c:v>
                </c:pt>
                <c:pt idx="692">
                  <c:v>-292.31698473916202</c:v>
                </c:pt>
                <c:pt idx="693">
                  <c:v>-293.18681214696187</c:v>
                </c:pt>
                <c:pt idx="694">
                  <c:v>-294.04560102139959</c:v>
                </c:pt>
                <c:pt idx="695">
                  <c:v>-294.89331902892798</c:v>
                </c:pt>
                <c:pt idx="696">
                  <c:v>-295.72993425281982</c:v>
                </c:pt>
                <c:pt idx="697">
                  <c:v>-296.55541519436952</c:v>
                </c:pt>
                <c:pt idx="698">
                  <c:v>-297.36973077407924</c:v>
                </c:pt>
                <c:pt idx="699">
                  <c:v>-298.17285033282889</c:v>
                </c:pt>
                <c:pt idx="700">
                  <c:v>-298.96474363303031</c:v>
                </c:pt>
                <c:pt idx="701">
                  <c:v>-299.7453808597661</c:v>
                </c:pt>
                <c:pt idx="702">
                  <c:v>-300.51473262191183</c:v>
                </c:pt>
                <c:pt idx="703">
                  <c:v>-301.27276995324274</c:v>
                </c:pt>
                <c:pt idx="704">
                  <c:v>-302.0194643135244</c:v>
                </c:pt>
                <c:pt idx="705">
                  <c:v>-302.75478758958701</c:v>
                </c:pt>
                <c:pt idx="706">
                  <c:v>-303.47871209638413</c:v>
                </c:pt>
                <c:pt idx="707">
                  <c:v>-304.19121057803488</c:v>
                </c:pt>
                <c:pt idx="708">
                  <c:v>-304.89225620885026</c:v>
                </c:pt>
                <c:pt idx="709">
                  <c:v>-305.58182259434301</c:v>
                </c:pt>
                <c:pt idx="710">
                  <c:v>-306.25988377222131</c:v>
                </c:pt>
                <c:pt idx="711">
                  <c:v>-306.92641421336646</c:v>
                </c:pt>
                <c:pt idx="712">
                  <c:v>-307.581388822794</c:v>
                </c:pt>
                <c:pt idx="713">
                  <c:v>-308.22478294059835</c:v>
                </c:pt>
                <c:pt idx="714">
                  <c:v>-308.85657234288158</c:v>
                </c:pt>
                <c:pt idx="715">
                  <c:v>-309.47673324266515</c:v>
                </c:pt>
                <c:pt idx="716">
                  <c:v>-310.08524229078574</c:v>
                </c:pt>
                <c:pt idx="717">
                  <c:v>-310.68207657677402</c:v>
                </c:pt>
                <c:pt idx="718">
                  <c:v>-311.26721362971773</c:v>
                </c:pt>
                <c:pt idx="719">
                  <c:v>-311.84063141910718</c:v>
                </c:pt>
                <c:pt idx="720">
                  <c:v>-312.40230835566501</c:v>
                </c:pt>
                <c:pt idx="721">
                  <c:v>-312.95222329215903</c:v>
                </c:pt>
                <c:pt idx="722">
                  <c:v>-313.49035552419832</c:v>
                </c:pt>
                <c:pt idx="723">
                  <c:v>-314.01668479101272</c:v>
                </c:pt>
                <c:pt idx="724">
                  <c:v>-314.53119127621591</c:v>
                </c:pt>
                <c:pt idx="725">
                  <c:v>-315.03385560855111</c:v>
                </c:pt>
                <c:pt idx="726">
                  <c:v>-315.52465886262064</c:v>
                </c:pt>
                <c:pt idx="727">
                  <c:v>-316.0035825595985</c:v>
                </c:pt>
                <c:pt idx="728">
                  <c:v>-316.47060866792606</c:v>
                </c:pt>
                <c:pt idx="729">
                  <c:v>-316.92571960399079</c:v>
                </c:pt>
                <c:pt idx="730">
                  <c:v>-317.36889823278858</c:v>
                </c:pt>
                <c:pt idx="731">
                  <c:v>-317.80012786856867</c:v>
                </c:pt>
                <c:pt idx="732">
                  <c:v>-318.21939227546181</c:v>
                </c:pt>
                <c:pt idx="733">
                  <c:v>-318.62667566809182</c:v>
                </c:pt>
                <c:pt idx="734">
                  <c:v>-319.02196271216968</c:v>
                </c:pt>
                <c:pt idx="735">
                  <c:v>-319.40523852507084</c:v>
                </c:pt>
                <c:pt idx="736">
                  <c:v>-319.77648867639584</c:v>
                </c:pt>
                <c:pt idx="737">
                  <c:v>-320.13569918851323</c:v>
                </c:pt>
                <c:pt idx="738">
                  <c:v>-320.48285653708609</c:v>
                </c:pt>
                <c:pt idx="739">
                  <c:v>-320.81794765158128</c:v>
                </c:pt>
                <c:pt idx="740">
                  <c:v>-321.14095991576124</c:v>
                </c:pt>
                <c:pt idx="741">
                  <c:v>-321.45188116815928</c:v>
                </c:pt>
                <c:pt idx="742">
                  <c:v>-321.75069970253742</c:v>
                </c:pt>
                <c:pt idx="743">
                  <c:v>-322.0374042683269</c:v>
                </c:pt>
                <c:pt idx="744">
                  <c:v>-322.31198407105205</c:v>
                </c:pt>
                <c:pt idx="745">
                  <c:v>-322.57442877273667</c:v>
                </c:pt>
                <c:pt idx="746">
                  <c:v>-322.82472849229299</c:v>
                </c:pt>
                <c:pt idx="747">
                  <c:v>-323.06287380589396</c:v>
                </c:pt>
                <c:pt idx="748">
                  <c:v>-323.28885574732811</c:v>
                </c:pt>
                <c:pt idx="749">
                  <c:v>-323.50266580833681</c:v>
                </c:pt>
                <c:pt idx="750">
                  <c:v>-323.70429593893499</c:v>
                </c:pt>
                <c:pt idx="751">
                  <c:v>-323.89373854771378</c:v>
                </c:pt>
                <c:pt idx="752">
                  <c:v>-324.07098650212674</c:v>
                </c:pt>
                <c:pt idx="753">
                  <c:v>-324.23603312875838</c:v>
                </c:pt>
                <c:pt idx="754">
                  <c:v>-324.38887221357498</c:v>
                </c:pt>
                <c:pt idx="755">
                  <c:v>-324.52949800215907</c:v>
                </c:pt>
                <c:pt idx="756">
                  <c:v>-324.65790519992572</c:v>
                </c:pt>
                <c:pt idx="757">
                  <c:v>-324.7740889723222</c:v>
                </c:pt>
                <c:pt idx="758">
                  <c:v>-324.87804494500955</c:v>
                </c:pt>
                <c:pt idx="759">
                  <c:v>-324.96976920402778</c:v>
                </c:pt>
                <c:pt idx="760">
                  <c:v>-325.04925829594299</c:v>
                </c:pt>
                <c:pt idx="761">
                  <c:v>-325.1165092279773</c:v>
                </c:pt>
                <c:pt idx="762">
                  <c:v>-325.17151946812163</c:v>
                </c:pt>
                <c:pt idx="763">
                  <c:v>-325.21428694523115</c:v>
                </c:pt>
                <c:pt idx="764">
                  <c:v>-325.24481004910302</c:v>
                </c:pt>
                <c:pt idx="765">
                  <c:v>-325.26308763053726</c:v>
                </c:pt>
                <c:pt idx="766">
                  <c:v>-325.26911900137969</c:v>
                </c:pt>
                <c:pt idx="767">
                  <c:v>-325.26290393454838</c:v>
                </c:pt>
                <c:pt idx="768">
                  <c:v>-325.2444426640414</c:v>
                </c:pt>
                <c:pt idx="769">
                  <c:v>-325.21373588492889</c:v>
                </c:pt>
                <c:pt idx="770">
                  <c:v>-325.17078475332625</c:v>
                </c:pt>
                <c:pt idx="771">
                  <c:v>-325.11559088635096</c:v>
                </c:pt>
                <c:pt idx="772">
                  <c:v>-325.04815636206138</c:v>
                </c:pt>
                <c:pt idx="773">
                  <c:v>-324.96848371937892</c:v>
                </c:pt>
                <c:pt idx="774">
                  <c:v>-324.87657595799209</c:v>
                </c:pt>
                <c:pt idx="775">
                  <c:v>-324.77243653824382</c:v>
                </c:pt>
                <c:pt idx="776">
                  <c:v>-324.65606938100086</c:v>
                </c:pt>
                <c:pt idx="777">
                  <c:v>-324.5274788675066</c:v>
                </c:pt>
                <c:pt idx="778">
                  <c:v>-324.3866698392157</c:v>
                </c:pt>
                <c:pt idx="779">
                  <c:v>-324.23364759761193</c:v>
                </c:pt>
                <c:pt idx="780">
                  <c:v>-324.06841790400892</c:v>
                </c:pt>
                <c:pt idx="781">
                  <c:v>-323.89098697933264</c:v>
                </c:pt>
                <c:pt idx="782">
                  <c:v>-323.7013615038876</c:v>
                </c:pt>
                <c:pt idx="783">
                  <c:v>-323.49954861710518</c:v>
                </c:pt>
                <c:pt idx="784">
                  <c:v>-323.28555591727496</c:v>
                </c:pt>
                <c:pt idx="785">
                  <c:v>-323.05939146125849</c:v>
                </c:pt>
                <c:pt idx="786">
                  <c:v>-322.82106376418602</c:v>
                </c:pt>
                <c:pt idx="787">
                  <c:v>-322.57058179913588</c:v>
                </c:pt>
                <c:pt idx="788">
                  <c:v>-322.3079549967967</c:v>
                </c:pt>
                <c:pt idx="789">
                  <c:v>-322.03319324511222</c:v>
                </c:pt>
                <c:pt idx="790">
                  <c:v>-321.7463068889092</c:v>
                </c:pt>
                <c:pt idx="791">
                  <c:v>-321.44730672950772</c:v>
                </c:pt>
                <c:pt idx="792">
                  <c:v>-321.13620402431468</c:v>
                </c:pt>
                <c:pt idx="793">
                  <c:v>-320.81301048639983</c:v>
                </c:pt>
                <c:pt idx="794">
                  <c:v>-320.47773828405496</c:v>
                </c:pt>
                <c:pt idx="795">
                  <c:v>-320.13040004033542</c:v>
                </c:pt>
                <c:pt idx="796">
                  <c:v>-319.77100883258521</c:v>
                </c:pt>
                <c:pt idx="797">
                  <c:v>-319.3995781919445</c:v>
                </c:pt>
                <c:pt idx="798">
                  <c:v>-319.01612210284009</c:v>
                </c:pt>
                <c:pt idx="799">
                  <c:v>-318.62065500245893</c:v>
                </c:pt>
                <c:pt idx="800">
                  <c:v>-318.21319178020468</c:v>
                </c:pt>
                <c:pt idx="801">
                  <c:v>-317.79374777713696</c:v>
                </c:pt>
                <c:pt idx="802">
                  <c:v>-317.36233878539394</c:v>
                </c:pt>
                <c:pt idx="803">
                  <c:v>-316.91898104759741</c:v>
                </c:pt>
                <c:pt idx="804">
                  <c:v>-316.46369125624176</c:v>
                </c:pt>
                <c:pt idx="805">
                  <c:v>-315.99648655306504</c:v>
                </c:pt>
                <c:pt idx="806">
                  <c:v>-315.51738452840385</c:v>
                </c:pt>
                <c:pt idx="807">
                  <c:v>-315.02640322053094</c:v>
                </c:pt>
                <c:pt idx="808">
                  <c:v>-314.52356111497602</c:v>
                </c:pt>
                <c:pt idx="809">
                  <c:v>-314.00887714383003</c:v>
                </c:pt>
                <c:pt idx="810">
                  <c:v>-313.48237068503198</c:v>
                </c:pt>
                <c:pt idx="811">
                  <c:v>-312.94406156163967</c:v>
                </c:pt>
                <c:pt idx="812">
                  <c:v>-312.39397004108309</c:v>
                </c:pt>
                <c:pt idx="813">
                  <c:v>-311.83211683440175</c:v>
                </c:pt>
                <c:pt idx="814">
                  <c:v>-311.25852309546428</c:v>
                </c:pt>
                <c:pt idx="815">
                  <c:v>-310.67321042017272</c:v>
                </c:pt>
                <c:pt idx="816">
                  <c:v>-310.07620084564883</c:v>
                </c:pt>
                <c:pt idx="817">
                  <c:v>-309.4675168494046</c:v>
                </c:pt>
                <c:pt idx="818">
                  <c:v>-308.84718134849618</c:v>
                </c:pt>
                <c:pt idx="819">
                  <c:v>-308.21521769866058</c:v>
                </c:pt>
                <c:pt idx="820">
                  <c:v>-307.57164969343688</c:v>
                </c:pt>
                <c:pt idx="821">
                  <c:v>-306.91650156326989</c:v>
                </c:pt>
                <c:pt idx="822">
                  <c:v>-306.24979797459827</c:v>
                </c:pt>
                <c:pt idx="823">
                  <c:v>-305.57156402892542</c:v>
                </c:pt>
                <c:pt idx="824">
                  <c:v>-304.88182526187495</c:v>
                </c:pt>
                <c:pt idx="825">
                  <c:v>-304.18060764222872</c:v>
                </c:pt>
                <c:pt idx="826">
                  <c:v>-303.46793757094946</c:v>
                </c:pt>
                <c:pt idx="827">
                  <c:v>-302.74384188018649</c:v>
                </c:pt>
                <c:pt idx="828">
                  <c:v>-302.00834783226594</c:v>
                </c:pt>
                <c:pt idx="829">
                  <c:v>-301.26148311866376</c:v>
                </c:pt>
                <c:pt idx="830">
                  <c:v>-300.50327585896355</c:v>
                </c:pt>
                <c:pt idx="831">
                  <c:v>-299.73375459979752</c:v>
                </c:pt>
                <c:pt idx="832">
                  <c:v>-298.9529483137722</c:v>
                </c:pt>
                <c:pt idx="833">
                  <c:v>-298.16088639837693</c:v>
                </c:pt>
                <c:pt idx="834">
                  <c:v>-297.35759867487769</c:v>
                </c:pt>
                <c:pt idx="835">
                  <c:v>-296.54311538719395</c:v>
                </c:pt>
                <c:pt idx="836">
                  <c:v>-295.71746720075998</c:v>
                </c:pt>
                <c:pt idx="837">
                  <c:v>-294.88068520137062</c:v>
                </c:pt>
                <c:pt idx="838">
                  <c:v>-294.03280089401045</c:v>
                </c:pt>
                <c:pt idx="839">
                  <c:v>-293.17384620166786</c:v>
                </c:pt>
                <c:pt idx="840">
                  <c:v>-292.30385346413328</c:v>
                </c:pt>
                <c:pt idx="841">
                  <c:v>-291.42285543678116</c:v>
                </c:pt>
                <c:pt idx="842">
                  <c:v>-290.53088528933722</c:v>
                </c:pt>
                <c:pt idx="843">
                  <c:v>-289.62797660462928</c:v>
                </c:pt>
                <c:pt idx="844">
                  <c:v>-288.71416337732296</c:v>
                </c:pt>
                <c:pt idx="845">
                  <c:v>-287.78948001264166</c:v>
                </c:pt>
                <c:pt idx="846">
                  <c:v>-286.85396132507151</c:v>
                </c:pt>
                <c:pt idx="847">
                  <c:v>-285.90764253705021</c:v>
                </c:pt>
                <c:pt idx="848">
                  <c:v>-284.9505592776411</c:v>
                </c:pt>
                <c:pt idx="849">
                  <c:v>-283.9827475811918</c:v>
                </c:pt>
                <c:pt idx="850">
                  <c:v>-283.00424388597736</c:v>
                </c:pt>
                <c:pt idx="851">
                  <c:v>-282.01508503282838</c:v>
                </c:pt>
                <c:pt idx="852">
                  <c:v>-281.01530826374392</c:v>
                </c:pt>
                <c:pt idx="853">
                  <c:v>-280.00495122048954</c:v>
                </c:pt>
                <c:pt idx="854">
                  <c:v>-278.98405194317985</c:v>
                </c:pt>
                <c:pt idx="855">
                  <c:v>-277.95264886884621</c:v>
                </c:pt>
                <c:pt idx="856">
                  <c:v>-276.91078082998996</c:v>
                </c:pt>
                <c:pt idx="857">
                  <c:v>-275.85848705311997</c:v>
                </c:pt>
                <c:pt idx="858">
                  <c:v>-274.79580715727599</c:v>
                </c:pt>
                <c:pt idx="859">
                  <c:v>-273.72278115253698</c:v>
                </c:pt>
                <c:pt idx="860">
                  <c:v>-272.63944943851453</c:v>
                </c:pt>
                <c:pt idx="861">
                  <c:v>-271.54585280283209</c:v>
                </c:pt>
                <c:pt idx="862">
                  <c:v>-270.44203241958894</c:v>
                </c:pt>
                <c:pt idx="863">
                  <c:v>-269.32802984781034</c:v>
                </c:pt>
                <c:pt idx="864">
                  <c:v>-268.20388702988271</c:v>
                </c:pt>
                <c:pt idx="865">
                  <c:v>-267.0696462899744</c:v>
                </c:pt>
                <c:pt idx="866">
                  <c:v>-265.92535033244229</c:v>
                </c:pt>
                <c:pt idx="867">
                  <c:v>-264.77104224022378</c:v>
                </c:pt>
                <c:pt idx="868">
                  <c:v>-263.60676547321503</c:v>
                </c:pt>
                <c:pt idx="869">
                  <c:v>-262.43256386663438</c:v>
                </c:pt>
                <c:pt idx="870">
                  <c:v>-261.24848162937212</c:v>
                </c:pt>
                <c:pt idx="871">
                  <c:v>-260.05456334232599</c:v>
                </c:pt>
                <c:pt idx="872">
                  <c:v>-258.85085395672252</c:v>
                </c:pt>
                <c:pt idx="873">
                  <c:v>-257.63739879242502</c:v>
                </c:pt>
                <c:pt idx="874">
                  <c:v>-256.41424353622676</c:v>
                </c:pt>
                <c:pt idx="875">
                  <c:v>-255.18143424013141</c:v>
                </c:pt>
                <c:pt idx="876">
                  <c:v>-253.93901731961859</c:v>
                </c:pt>
                <c:pt idx="877">
                  <c:v>-252.68703955189679</c:v>
                </c:pt>
                <c:pt idx="878">
                  <c:v>-251.42554807414203</c:v>
                </c:pt>
                <c:pt idx="879">
                  <c:v>-250.15459038172304</c:v>
                </c:pt>
                <c:pt idx="880">
                  <c:v>-248.87421432641318</c:v>
                </c:pt>
                <c:pt idx="881">
                  <c:v>-247.58446811458879</c:v>
                </c:pt>
                <c:pt idx="882">
                  <c:v>-246.28540030541421</c:v>
                </c:pt>
                <c:pt idx="883">
                  <c:v>-244.97705980901353</c:v>
                </c:pt>
                <c:pt idx="884">
                  <c:v>-243.65949588462894</c:v>
                </c:pt>
                <c:pt idx="885">
                  <c:v>-242.33275813876648</c:v>
                </c:pt>
                <c:pt idx="886">
                  <c:v>-240.99689652332793</c:v>
                </c:pt>
                <c:pt idx="887">
                  <c:v>-239.6519613337305</c:v>
                </c:pt>
                <c:pt idx="888">
                  <c:v>-238.29800320701281</c:v>
                </c:pt>
                <c:pt idx="889">
                  <c:v>-236.93507311992877</c:v>
                </c:pt>
                <c:pt idx="890">
                  <c:v>-235.56322238702808</c:v>
                </c:pt>
                <c:pt idx="891">
                  <c:v>-234.18250265872419</c:v>
                </c:pt>
                <c:pt idx="892">
                  <c:v>-232.7929659193498</c:v>
                </c:pt>
                <c:pt idx="893">
                  <c:v>-231.3946644851996</c:v>
                </c:pt>
                <c:pt idx="894">
                  <c:v>-229.98765100256051</c:v>
                </c:pt>
                <c:pt idx="895">
                  <c:v>-228.57197844572951</c:v>
                </c:pt>
                <c:pt idx="896">
                  <c:v>-227.14770011501923</c:v>
                </c:pt>
                <c:pt idx="897">
                  <c:v>-225.71486963475124</c:v>
                </c:pt>
                <c:pt idx="898">
                  <c:v>-224.27354095123684</c:v>
                </c:pt>
                <c:pt idx="899">
                  <c:v>-222.82376833074622</c:v>
                </c:pt>
                <c:pt idx="900">
                  <c:v>-221.36560635746523</c:v>
                </c:pt>
                <c:pt idx="901">
                  <c:v>-219.89910993144025</c:v>
                </c:pt>
                <c:pt idx="902">
                  <c:v>-218.42433426651121</c:v>
                </c:pt>
                <c:pt idx="903">
                  <c:v>-216.94133488823289</c:v>
                </c:pt>
                <c:pt idx="904">
                  <c:v>-215.45016763178415</c:v>
                </c:pt>
                <c:pt idx="905">
                  <c:v>-213.95088863986595</c:v>
                </c:pt>
                <c:pt idx="906">
                  <c:v>-212.44355436058746</c:v>
                </c:pt>
                <c:pt idx="907">
                  <c:v>-210.92822154534065</c:v>
                </c:pt>
                <c:pt idx="908">
                  <c:v>-209.40494724666397</c:v>
                </c:pt>
                <c:pt idx="909">
                  <c:v>-207.87378881609385</c:v>
                </c:pt>
                <c:pt idx="910">
                  <c:v>-206.3348039020058</c:v>
                </c:pt>
                <c:pt idx="911">
                  <c:v>-204.78805044744365</c:v>
                </c:pt>
                <c:pt idx="912">
                  <c:v>-203.2335866879381</c:v>
                </c:pt>
                <c:pt idx="913">
                  <c:v>-201.67147114931424</c:v>
                </c:pt>
                <c:pt idx="914">
                  <c:v>-200.1017626454879</c:v>
                </c:pt>
                <c:pt idx="915">
                  <c:v>-198.52452027625128</c:v>
                </c:pt>
                <c:pt idx="916">
                  <c:v>-196.93980342504796</c:v>
                </c:pt>
                <c:pt idx="917">
                  <c:v>-195.34767175673707</c:v>
                </c:pt>
                <c:pt idx="918">
                  <c:v>-193.74818521534672</c:v>
                </c:pt>
                <c:pt idx="919">
                  <c:v>-192.14140402181744</c:v>
                </c:pt>
                <c:pt idx="920">
                  <c:v>-190.52738867173449</c:v>
                </c:pt>
                <c:pt idx="921">
                  <c:v>-188.90619993305043</c:v>
                </c:pt>
                <c:pt idx="922">
                  <c:v>-187.27789884379712</c:v>
                </c:pt>
                <c:pt idx="923">
                  <c:v>-185.64254670978764</c:v>
                </c:pt>
                <c:pt idx="924">
                  <c:v>-184.00020510230806</c:v>
                </c:pt>
                <c:pt idx="925">
                  <c:v>-182.35093585579938</c:v>
                </c:pt>
                <c:pt idx="926">
                  <c:v>-180.6948010655293</c:v>
                </c:pt>
                <c:pt idx="927">
                  <c:v>-179.03186308525446</c:v>
                </c:pt>
                <c:pt idx="928">
                  <c:v>-177.36218452487279</c:v>
                </c:pt>
                <c:pt idx="929">
                  <c:v>-175.6858282480662</c:v>
                </c:pt>
                <c:pt idx="930">
                  <c:v>-174.00285736993368</c:v>
                </c:pt>
                <c:pt idx="931">
                  <c:v>-172.31333525461514</c:v>
                </c:pt>
                <c:pt idx="932">
                  <c:v>-170.61732551290572</c:v>
                </c:pt>
                <c:pt idx="933">
                  <c:v>-168.9148919998608</c:v>
                </c:pt>
                <c:pt idx="934">
                  <c:v>-167.20609881239173</c:v>
                </c:pt>
                <c:pt idx="935">
                  <c:v>-165.49101028685286</c:v>
                </c:pt>
                <c:pt idx="936">
                  <c:v>-163.76969099661892</c:v>
                </c:pt>
                <c:pt idx="937">
                  <c:v>-162.04220574965407</c:v>
                </c:pt>
                <c:pt idx="938">
                  <c:v>-160.30861958607181</c:v>
                </c:pt>
                <c:pt idx="939">
                  <c:v>-158.56899777568611</c:v>
                </c:pt>
                <c:pt idx="940">
                  <c:v>-156.82340581555422</c:v>
                </c:pt>
                <c:pt idx="941">
                  <c:v>-155.07190942751035</c:v>
                </c:pt>
                <c:pt idx="942">
                  <c:v>-153.31457455569159</c:v>
                </c:pt>
                <c:pt idx="943">
                  <c:v>-151.55146736405482</c:v>
                </c:pt>
                <c:pt idx="944">
                  <c:v>-149.78265423388581</c:v>
                </c:pt>
                <c:pt idx="945">
                  <c:v>-148.00820176129986</c:v>
                </c:pt>
                <c:pt idx="946">
                  <c:v>-146.22817675473453</c:v>
                </c:pt>
                <c:pt idx="947">
                  <c:v>-144.4426462324341</c:v>
                </c:pt>
                <c:pt idx="948">
                  <c:v>-142.65167741992659</c:v>
                </c:pt>
                <c:pt idx="949">
                  <c:v>-140.85533774749251</c:v>
                </c:pt>
                <c:pt idx="950">
                  <c:v>-139.05369484762616</c:v>
                </c:pt>
                <c:pt idx="951">
                  <c:v>-137.24681655248926</c:v>
                </c:pt>
                <c:pt idx="952">
                  <c:v>-135.43477089135709</c:v>
                </c:pt>
                <c:pt idx="953">
                  <c:v>-133.61762608805705</c:v>
                </c:pt>
                <c:pt idx="954">
                  <c:v>-131.79545055840023</c:v>
                </c:pt>
                <c:pt idx="955">
                  <c:v>-129.96831290760531</c:v>
                </c:pt>
                <c:pt idx="956">
                  <c:v>-128.13628192771571</c:v>
                </c:pt>
                <c:pt idx="957">
                  <c:v>-126.29942659500961</c:v>
                </c:pt>
                <c:pt idx="958">
                  <c:v>-124.45781606740275</c:v>
                </c:pt>
                <c:pt idx="959">
                  <c:v>-122.61151968184487</c:v>
                </c:pt>
                <c:pt idx="960">
                  <c:v>-120.76060695170902</c:v>
                </c:pt>
                <c:pt idx="961">
                  <c:v>-118.90514756417443</c:v>
                </c:pt>
                <c:pt idx="962">
                  <c:v>-117.04521137760271</c:v>
                </c:pt>
                <c:pt idx="963">
                  <c:v>-115.18086841890779</c:v>
                </c:pt>
                <c:pt idx="964">
                  <c:v>-113.31218888091924</c:v>
                </c:pt>
                <c:pt idx="965">
                  <c:v>-111.43924311973961</c:v>
                </c:pt>
                <c:pt idx="966">
                  <c:v>-109.56210165209554</c:v>
                </c:pt>
                <c:pt idx="967">
                  <c:v>-107.68083515268262</c:v>
                </c:pt>
                <c:pt idx="968">
                  <c:v>-105.79551445150464</c:v>
                </c:pt>
                <c:pt idx="969">
                  <c:v>-103.90621053120684</c:v>
                </c:pt>
                <c:pt idx="970">
                  <c:v>-102.01299452440321</c:v>
                </c:pt>
                <c:pt idx="971">
                  <c:v>-100.11593771099858</c:v>
                </c:pt>
                <c:pt idx="972">
                  <c:v>-98.215111515504731</c:v>
                </c:pt>
                <c:pt idx="973">
                  <c:v>-96.310587504351346</c:v>
                </c:pt>
                <c:pt idx="974">
                  <c:v>-94.402437383191483</c:v>
                </c:pt>
                <c:pt idx="975">
                  <c:v>-92.490732994201878</c:v>
                </c:pt>
                <c:pt idx="976">
                  <c:v>-90.575546313378055</c:v>
                </c:pt>
                <c:pt idx="977">
                  <c:v>-88.656949447824417</c:v>
                </c:pt>
                <c:pt idx="978">
                  <c:v>-86.735014633039356</c:v>
                </c:pt>
                <c:pt idx="979">
                  <c:v>-84.809814230195684</c:v>
                </c:pt>
                <c:pt idx="980">
                  <c:v>-82.881420723416156</c:v>
                </c:pt>
                <c:pt idx="981">
                  <c:v>-80.949906717044371</c:v>
                </c:pt>
                <c:pt idx="982">
                  <c:v>-79.015344932911333</c:v>
                </c:pt>
                <c:pt idx="983">
                  <c:v>-77.077808207597386</c:v>
                </c:pt>
                <c:pt idx="984">
                  <c:v>-75.137369489689874</c:v>
                </c:pt>
                <c:pt idx="985">
                  <c:v>-73.194101837036698</c:v>
                </c:pt>
                <c:pt idx="986">
                  <c:v>-71.248078413995628</c:v>
                </c:pt>
                <c:pt idx="987">
                  <c:v>-69.299372488679637</c:v>
                </c:pt>
                <c:pt idx="988">
                  <c:v>-67.348057430198395</c:v>
                </c:pt>
                <c:pt idx="989">
                  <c:v>-65.394206705895854</c:v>
                </c:pt>
                <c:pt idx="990">
                  <c:v>-63.437893878584219</c:v>
                </c:pt>
                <c:pt idx="991">
                  <c:v>-61.479192603774322</c:v>
                </c:pt>
                <c:pt idx="992">
                  <c:v>-59.518176626902402</c:v>
                </c:pt>
                <c:pt idx="993">
                  <c:v>-57.554919780553661</c:v>
                </c:pt>
                <c:pt idx="994">
                  <c:v>-55.589495981682397</c:v>
                </c:pt>
                <c:pt idx="995">
                  <c:v>-53.621979228829055</c:v>
                </c:pt>
                <c:pt idx="996">
                  <c:v>-51.652443599334141</c:v>
                </c:pt>
                <c:pt idx="997">
                  <c:v>-49.680963246549226</c:v>
                </c:pt>
                <c:pt idx="998">
                  <c:v>-47.707612397045018</c:v>
                </c:pt>
                <c:pt idx="999">
                  <c:v>-45.732465347816785</c:v>
                </c:pt>
                <c:pt idx="1000">
                  <c:v>-43.755596463486953</c:v>
                </c:pt>
                <c:pt idx="1001">
                  <c:v>-41.777080173505418</c:v>
                </c:pt>
                <c:pt idx="1002">
                  <c:v>-39.796990969347114</c:v>
                </c:pt>
                <c:pt idx="1003">
                  <c:v>-37.815403401707485</c:v>
                </c:pt>
                <c:pt idx="1004">
                  <c:v>-35.832392077695616</c:v>
                </c:pt>
                <c:pt idx="1005">
                  <c:v>-33.848031658025263</c:v>
                </c:pt>
                <c:pt idx="1006">
                  <c:v>-31.862396854203851</c:v>
                </c:pt>
                <c:pt idx="1007">
                  <c:v>-29.875562425719593</c:v>
                </c:pt>
                <c:pt idx="1008">
                  <c:v>-27.887603177226783</c:v>
                </c:pt>
                <c:pt idx="1009">
                  <c:v>-25.898593955729364</c:v>
                </c:pt>
                <c:pt idx="1010">
                  <c:v>-23.908609647762951</c:v>
                </c:pt>
                <c:pt idx="1011">
                  <c:v>-21.917725176575331</c:v>
                </c:pt>
                <c:pt idx="1012">
                  <c:v>-19.926015499305581</c:v>
                </c:pt>
                <c:pt idx="1013">
                  <c:v>-17.933555604161938</c:v>
                </c:pt>
                <c:pt idx="1014">
                  <c:v>-15.940420507598462</c:v>
                </c:pt>
                <c:pt idx="1015">
                  <c:v>-13.946685251490665</c:v>
                </c:pt>
                <c:pt idx="1016">
                  <c:v>-11.952424900310168</c:v>
                </c:pt>
                <c:pt idx="1017">
                  <c:v>-9.9577145382985091</c:v>
                </c:pt>
                <c:pt idx="1018">
                  <c:v>-7.9626292666402092</c:v>
                </c:pt>
                <c:pt idx="1019">
                  <c:v>-5.9672442006352062</c:v>
                </c:pt>
                <c:pt idx="1020">
                  <c:v>-3.9716344668707411</c:v>
                </c:pt>
                <c:pt idx="1021">
                  <c:v>-1.9758752003928388</c:v>
                </c:pt>
                <c:pt idx="1022">
                  <c:v>1.9958458122547415E-2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417008"/>
        <c:axId val="241417400"/>
      </c:lineChart>
      <c:lineChart>
        <c:grouping val="standard"/>
        <c:varyColors val="0"/>
        <c:ser>
          <c:idx val="1"/>
          <c:order val="1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'3-2'!$H$27:$H$1050</c:f>
              <c:numCache>
                <c:formatCode>0.0000</c:formatCode>
                <c:ptCount val="1024"/>
                <c:pt idx="0">
                  <c:v>0</c:v>
                </c:pt>
                <c:pt idx="1">
                  <c:v>9.9790707320989995E-6</c:v>
                </c:pt>
                <c:pt idx="2">
                  <c:v>1.9957765750487032E-5</c:v>
                </c:pt>
                <c:pt idx="3">
                  <c:v>2.9935709355598807E-5</c:v>
                </c:pt>
                <c:pt idx="4">
                  <c:v>3.9912525876159886E-5</c:v>
                </c:pt>
                <c:pt idx="5">
                  <c:v>4.9887839683330739E-5</c:v>
                </c:pt>
                <c:pt idx="6">
                  <c:v>5.9861275204849254E-5</c:v>
                </c:pt>
                <c:pt idx="7">
                  <c:v>6.983245693917113E-5</c:v>
                </c:pt>
                <c:pt idx="8">
                  <c:v>7.9801009469607462E-5</c:v>
                </c:pt>
                <c:pt idx="9">
                  <c:v>8.9766557478459385E-5</c:v>
                </c:pt>
                <c:pt idx="10">
                  <c:v>9.9728725761148775E-5</c:v>
                </c:pt>
                <c:pt idx="11">
                  <c:v>1.0968713924034473E-4</c:v>
                </c:pt>
                <c:pt idx="12">
                  <c:v>1.1964142298008541E-4</c:v>
                </c:pt>
                <c:pt idx="13">
                  <c:v>1.2959120219989425E-4</c:v>
                </c:pt>
                <c:pt idx="14">
                  <c:v>1.3953610228889079E-4</c:v>
                </c:pt>
                <c:pt idx="15">
                  <c:v>1.4947574881989451E-4</c:v>
                </c:pt>
                <c:pt idx="16">
                  <c:v>1.5940976756352238E-4</c:v>
                </c:pt>
                <c:pt idx="17">
                  <c:v>1.6933778450227844E-4</c:v>
                </c:pt>
                <c:pt idx="18">
                  <c:v>1.792594258446357E-4</c:v>
                </c:pt>
                <c:pt idx="19">
                  <c:v>1.8917431803910949E-4</c:v>
                </c:pt>
                <c:pt idx="20">
                  <c:v>1.9908208778832178E-4</c:v>
                </c:pt>
                <c:pt idx="21">
                  <c:v>2.0898236206305564E-4</c:v>
                </c:pt>
                <c:pt idx="22">
                  <c:v>2.1887476811630023E-4</c:v>
                </c:pt>
                <c:pt idx="23">
                  <c:v>2.2875893349728435E-4</c:v>
                </c:pt>
                <c:pt idx="24">
                  <c:v>2.386344860654998E-4</c:v>
                </c:pt>
                <c:pt idx="25">
                  <c:v>2.4850105400471198E-4</c:v>
                </c:pt>
                <c:pt idx="26">
                  <c:v>2.5835826583695925E-4</c:v>
                </c:pt>
                <c:pt idx="27">
                  <c:v>2.682057504365389E-4</c:v>
                </c:pt>
                <c:pt idx="28">
                  <c:v>2.7804313704398034E-4</c:v>
                </c:pt>
                <c:pt idx="29">
                  <c:v>2.878700552800039E-4</c:v>
                </c:pt>
                <c:pt idx="30">
                  <c:v>2.9768613515946616E-4</c:v>
                </c:pt>
                <c:pt idx="31">
                  <c:v>3.074910071052893E-4</c:v>
                </c:pt>
                <c:pt idx="32">
                  <c:v>3.1728430196237625E-4</c:v>
                </c:pt>
                <c:pt idx="33">
                  <c:v>3.2706565101150948E-4</c:v>
                </c:pt>
                <c:pt idx="34">
                  <c:v>3.3683468598323294E-4</c:v>
                </c:pt>
                <c:pt idx="35">
                  <c:v>3.4659103907171791E-4</c:v>
                </c:pt>
                <c:pt idx="36">
                  <c:v>3.5633434294861052E-4</c:v>
                </c:pt>
                <c:pt idx="37">
                  <c:v>3.6606423077686196E-4</c:v>
                </c:pt>
                <c:pt idx="38">
                  <c:v>3.7578033622454E-4</c:v>
                </c:pt>
                <c:pt idx="39">
                  <c:v>3.8548229347862138E-4</c:v>
                </c:pt>
                <c:pt idx="40">
                  <c:v>3.951697372587649E-4</c:v>
                </c:pt>
                <c:pt idx="41">
                  <c:v>4.0484230283106365E-4</c:v>
                </c:pt>
                <c:pt idx="42">
                  <c:v>4.1449962602177818E-4</c:v>
                </c:pt>
                <c:pt idx="43">
                  <c:v>4.2414134323104732E-4</c:v>
                </c:pt>
                <c:pt idx="44">
                  <c:v>4.3376709144657757E-4</c:v>
                </c:pt>
                <c:pt idx="45">
                  <c:v>4.4337650825731074E-4</c:v>
                </c:pt>
                <c:pt idx="46">
                  <c:v>4.5296923186706906E-4</c:v>
                </c:pt>
                <c:pt idx="47">
                  <c:v>4.6254490110817626E-4</c:v>
                </c:pt>
                <c:pt idx="48">
                  <c:v>4.7210315545505636E-4</c:v>
                </c:pt>
                <c:pt idx="49">
                  <c:v>4.8164363503780671E-4</c:v>
                </c:pt>
                <c:pt idx="50">
                  <c:v>4.911659806557478E-4</c:v>
                </c:pt>
                <c:pt idx="51">
                  <c:v>5.006698337909469E-4</c:v>
                </c:pt>
                <c:pt idx="52">
                  <c:v>5.1015483662171664E-4</c:v>
                </c:pt>
                <c:pt idx="53">
                  <c:v>5.1962063203608627E-4</c:v>
                </c:pt>
                <c:pt idx="54">
                  <c:v>5.29066863645248E-4</c:v>
                </c:pt>
                <c:pt idx="55">
                  <c:v>5.3849317579697444E-4</c:v>
                </c:pt>
                <c:pt idx="56">
                  <c:v>5.4789921358900946E-4</c:v>
                </c:pt>
                <c:pt idx="57">
                  <c:v>5.5728462288242946E-4</c:v>
                </c:pt>
                <c:pt idx="58">
                  <c:v>5.6664905031497779E-4</c:v>
                </c:pt>
                <c:pt idx="59">
                  <c:v>5.7599214331436829E-4</c:v>
                </c:pt>
                <c:pt idx="60">
                  <c:v>5.853135501115601E-4</c:v>
                </c:pt>
                <c:pt idx="61">
                  <c:v>5.9461291975400072E-4</c:v>
                </c:pt>
                <c:pt idx="62">
                  <c:v>6.0388990211884136E-4</c:v>
                </c:pt>
                <c:pt idx="63">
                  <c:v>6.1314414792611725E-4</c:v>
                </c:pt>
                <c:pt idx="64">
                  <c:v>6.2237530875189936E-4</c:v>
                </c:pt>
                <c:pt idx="65">
                  <c:v>6.3158303704141173E-4</c:v>
                </c:pt>
                <c:pt idx="66">
                  <c:v>6.4076698612211785E-4</c:v>
                </c:pt>
                <c:pt idx="67">
                  <c:v>6.4992681021677203E-4</c:v>
                </c:pt>
                <c:pt idx="68">
                  <c:v>6.5906216445643867E-4</c:v>
                </c:pt>
                <c:pt idx="69">
                  <c:v>6.6817270489347603E-4</c:v>
                </c:pt>
                <c:pt idx="70">
                  <c:v>6.77258088514487E-4</c:v>
                </c:pt>
                <c:pt idx="71">
                  <c:v>6.8631797325323222E-4</c:v>
                </c:pt>
                <c:pt idx="72">
                  <c:v>6.9535201800350959E-4</c:v>
                </c:pt>
                <c:pt idx="73">
                  <c:v>7.0435988263199733E-4</c:v>
                </c:pt>
                <c:pt idx="74">
                  <c:v>7.1334122799105945E-4</c:v>
                </c:pt>
                <c:pt idx="75">
                  <c:v>7.2229571593151521E-4</c:v>
                </c:pt>
                <c:pt idx="76">
                  <c:v>7.3122300931536969E-4</c:v>
                </c:pt>
                <c:pt idx="77">
                  <c:v>7.4012277202850825E-4</c:v>
                </c:pt>
                <c:pt idx="78">
                  <c:v>7.4899466899335063E-4</c:v>
                </c:pt>
                <c:pt idx="79">
                  <c:v>7.5783836618146638E-4</c:v>
                </c:pt>
                <c:pt idx="80">
                  <c:v>7.6665353062615169E-4</c:v>
                </c:pt>
                <c:pt idx="81">
                  <c:v>7.7543983043496542E-4</c:v>
                </c:pt>
                <c:pt idx="82">
                  <c:v>7.8419693480222459E-4</c:v>
                </c:pt>
                <c:pt idx="83">
                  <c:v>7.9292451402146003E-4</c:v>
                </c:pt>
                <c:pt idx="84">
                  <c:v>8.0162223949782911E-4</c:v>
                </c:pt>
                <c:pt idx="85">
                  <c:v>8.1028978376048767E-4</c:v>
                </c:pt>
                <c:pt idx="86">
                  <c:v>8.1892682047491954E-4</c:v>
                </c:pt>
                <c:pt idx="87">
                  <c:v>8.2753302445522277E-4</c:v>
                </c:pt>
                <c:pt idx="88">
                  <c:v>8.3610807167635334E-4</c:v>
                </c:pt>
                <c:pt idx="89">
                  <c:v>8.4465163928632437E-4</c:v>
                </c:pt>
                <c:pt idx="90">
                  <c:v>8.5316340561836126E-4</c:v>
                </c:pt>
                <c:pt idx="91">
                  <c:v>8.6164305020301388E-4</c:v>
                </c:pt>
                <c:pt idx="92">
                  <c:v>8.7009025378022059E-4</c:v>
                </c:pt>
                <c:pt idx="93">
                  <c:v>8.7850469831132955E-4</c:v>
                </c:pt>
                <c:pt idx="94">
                  <c:v>8.8688606699107223E-4</c:v>
                </c:pt>
                <c:pt idx="95">
                  <c:v>8.9523404425949197E-4</c:v>
                </c:pt>
                <c:pt idx="96">
                  <c:v>9.0354831581382431E-4</c:v>
                </c:pt>
                <c:pt idx="97">
                  <c:v>9.1182856862033067E-4</c:v>
                </c:pt>
                <c:pt idx="98">
                  <c:v>9.2007449092608364E-4</c:v>
                </c:pt>
                <c:pt idx="99">
                  <c:v>9.2828577227070587E-4</c:v>
                </c:pt>
                <c:pt idx="100">
                  <c:v>9.3646210349805701E-4</c:v>
                </c:pt>
                <c:pt idx="101">
                  <c:v>9.4460317676787553E-4</c:v>
                </c:pt>
                <c:pt idx="102">
                  <c:v>9.5270868556736777E-4</c:v>
                </c:pt>
                <c:pt idx="103">
                  <c:v>9.6077832472274806E-4</c:v>
                </c:pt>
                <c:pt idx="104">
                  <c:v>9.6881179041072936E-4</c:v>
                </c:pt>
                <c:pt idx="105">
                  <c:v>9.7680878016996142E-4</c:v>
                </c:pt>
                <c:pt idx="106">
                  <c:v>9.847689929124194E-4</c:v>
                </c:pt>
                <c:pt idx="107">
                  <c:v>9.9269212893473907E-4</c:v>
                </c:pt>
                <c:pt idx="108">
                  <c:v>1.0005778899295009E-3</c:v>
                </c:pt>
                <c:pt idx="109">
                  <c:v>1.0084259789964619E-3</c:v>
                </c:pt>
                <c:pt idx="110">
                  <c:v>1.0162361006537336E-3</c:v>
                </c:pt>
                <c:pt idx="111">
                  <c:v>1.0240079608489063E-3</c:v>
                </c:pt>
                <c:pt idx="112">
                  <c:v>1.0317412669701212E-3</c:v>
                </c:pt>
                <c:pt idx="113">
                  <c:v>1.0394357278570878E-3</c:v>
                </c:pt>
                <c:pt idx="114">
                  <c:v>1.0470910538120436E-3</c:v>
                </c:pt>
                <c:pt idx="115">
                  <c:v>1.0547069566106643E-3</c:v>
                </c:pt>
                <c:pt idx="116">
                  <c:v>1.0622831495129138E-3</c:v>
                </c:pt>
                <c:pt idx="117">
                  <c:v>1.0698193472738404E-3</c:v>
                </c:pt>
                <c:pt idx="118">
                  <c:v>1.0773152661543157E-3</c:v>
                </c:pt>
                <c:pt idx="119">
                  <c:v>1.0847706239317184E-3</c:v>
                </c:pt>
                <c:pt idx="120">
                  <c:v>1.0921851399105604E-3</c:v>
                </c:pt>
                <c:pt idx="121">
                  <c:v>1.0995585349330528E-3</c:v>
                </c:pt>
                <c:pt idx="122">
                  <c:v>1.1068905313896186E-3</c:v>
                </c:pt>
                <c:pt idx="123">
                  <c:v>1.1141808532293442E-3</c:v>
                </c:pt>
                <c:pt idx="124">
                  <c:v>1.1214292259703713E-3</c:v>
                </c:pt>
                <c:pt idx="125">
                  <c:v>1.1286353767102329E-3</c:v>
                </c:pt>
                <c:pt idx="126">
                  <c:v>1.1357990341361282E-3</c:v>
                </c:pt>
                <c:pt idx="127">
                  <c:v>1.1429199285351353E-3</c:v>
                </c:pt>
                <c:pt idx="128">
                  <c:v>2.875737887785049</c:v>
                </c:pt>
                <c:pt idx="129">
                  <c:v>2.8933288493740754</c:v>
                </c:pt>
                <c:pt idx="130">
                  <c:v>2.9108108766396321</c:v>
                </c:pt>
                <c:pt idx="131">
                  <c:v>2.928183311380419</c:v>
                </c:pt>
                <c:pt idx="132">
                  <c:v>2.9454454995213109</c:v>
                </c:pt>
                <c:pt idx="133">
                  <c:v>2.9625967911379885</c:v>
                </c:pt>
                <c:pt idx="134">
                  <c:v>2.9796365404814042</c:v>
                </c:pt>
                <c:pt idx="135">
                  <c:v>2.9965641060020944</c:v>
                </c:pt>
                <c:pt idx="136">
                  <c:v>3.0133788503743393</c:v>
                </c:pt>
                <c:pt idx="137">
                  <c:v>3.0300801405201505</c:v>
                </c:pt>
                <c:pt idx="138">
                  <c:v>3.0466673476331136</c:v>
                </c:pt>
                <c:pt idx="139">
                  <c:v>3.0631398472020566</c:v>
                </c:pt>
                <c:pt idx="140">
                  <c:v>3.0794970190345703</c:v>
                </c:pt>
                <c:pt idx="141">
                  <c:v>3.0957382472803512</c:v>
                </c:pt>
                <c:pt idx="142">
                  <c:v>3.1118629204543917</c:v>
                </c:pt>
                <c:pt idx="143">
                  <c:v>3.1278704314600039</c:v>
                </c:pt>
                <c:pt idx="144">
                  <c:v>3.1437601776116759</c:v>
                </c:pt>
                <c:pt idx="145">
                  <c:v>3.1595315606577592</c:v>
                </c:pt>
                <c:pt idx="146">
                  <c:v>3.1751839868029998</c:v>
                </c:pt>
                <c:pt idx="147">
                  <c:v>3.1907168667308907</c:v>
                </c:pt>
                <c:pt idx="148">
                  <c:v>3.206129615625859</c:v>
                </c:pt>
                <c:pt idx="149">
                  <c:v>3.2214216531952875</c:v>
                </c:pt>
                <c:pt idx="150">
                  <c:v>3.2365924036913576</c:v>
                </c:pt>
                <c:pt idx="151">
                  <c:v>3.2516412959327332</c:v>
                </c:pt>
                <c:pt idx="152">
                  <c:v>3.2665677633260626</c:v>
                </c:pt>
                <c:pt idx="153">
                  <c:v>3.2813712438873051</c:v>
                </c:pt>
                <c:pt idx="154">
                  <c:v>3.2960511802629013</c:v>
                </c:pt>
                <c:pt idx="155">
                  <c:v>3.3106070197507487</c:v>
                </c:pt>
                <c:pt idx="156">
                  <c:v>3.3250382143210135</c:v>
                </c:pt>
                <c:pt idx="157">
                  <c:v>3.3393442206367649</c:v>
                </c:pt>
                <c:pt idx="158">
                  <c:v>3.3535245000744314</c:v>
                </c:pt>
                <c:pt idx="159">
                  <c:v>3.3675785187440783</c:v>
                </c:pt>
                <c:pt idx="160">
                  <c:v>3.3815057475095118</c:v>
                </c:pt>
                <c:pt idx="161">
                  <c:v>3.3953056620081998</c:v>
                </c:pt>
                <c:pt idx="162">
                  <c:v>3.4089777426710142</c:v>
                </c:pt>
                <c:pt idx="163">
                  <c:v>3.4225214747417891</c:v>
                </c:pt>
                <c:pt idx="164">
                  <c:v>3.4359363482967109</c:v>
                </c:pt>
                <c:pt idx="165">
                  <c:v>3.4492218582635048</c:v>
                </c:pt>
                <c:pt idx="166">
                  <c:v>3.4623775044404614</c:v>
                </c:pt>
                <c:pt idx="167">
                  <c:v>3.4754027915152652</c:v>
                </c:pt>
                <c:pt idx="168">
                  <c:v>3.4882972290836389</c:v>
                </c:pt>
                <c:pt idx="169">
                  <c:v>3.5010603316678153</c:v>
                </c:pt>
                <c:pt idx="170">
                  <c:v>3.5136916187348106</c:v>
                </c:pt>
                <c:pt idx="171">
                  <c:v>3.5261906147145181</c:v>
                </c:pt>
                <c:pt idx="172">
                  <c:v>3.5385568490176116</c:v>
                </c:pt>
                <c:pt idx="173">
                  <c:v>3.5507898560532656</c:v>
                </c:pt>
                <c:pt idx="174">
                  <c:v>3.5628891752466836</c:v>
                </c:pt>
                <c:pt idx="175">
                  <c:v>3.5748543510564397</c:v>
                </c:pt>
                <c:pt idx="176">
                  <c:v>3.5866849329916302</c:v>
                </c:pt>
                <c:pt idx="177">
                  <c:v>3.5983804756288293</c:v>
                </c:pt>
                <c:pt idx="178">
                  <c:v>3.6099405386288694</c:v>
                </c:pt>
                <c:pt idx="179">
                  <c:v>3.6213646867534104</c:v>
                </c:pt>
                <c:pt idx="180">
                  <c:v>3.6326524898813317</c:v>
                </c:pt>
                <c:pt idx="181">
                  <c:v>3.6438035230249253</c:v>
                </c:pt>
                <c:pt idx="182">
                  <c:v>3.6548173663458954</c:v>
                </c:pt>
                <c:pt idx="183">
                  <c:v>3.6656936051711684</c:v>
                </c:pt>
                <c:pt idx="184">
                  <c:v>3.676431830008501</c:v>
                </c:pt>
                <c:pt idx="185">
                  <c:v>3.6870316365618998</c:v>
                </c:pt>
                <c:pt idx="186">
                  <c:v>3.6974926257468463</c:v>
                </c:pt>
                <c:pt idx="187">
                  <c:v>3.7078144037053176</c:v>
                </c:pt>
                <c:pt idx="188">
                  <c:v>3.7179965818206169</c:v>
                </c:pt>
                <c:pt idx="189">
                  <c:v>3.728038776732006</c:v>
                </c:pt>
                <c:pt idx="190">
                  <c:v>3.737940610349137</c:v>
                </c:pt>
                <c:pt idx="191">
                  <c:v>3.7477017098662908</c:v>
                </c:pt>
                <c:pt idx="192">
                  <c:v>3.7573217077764087</c:v>
                </c:pt>
                <c:pt idx="193">
                  <c:v>3.7668002418849325</c:v>
                </c:pt>
                <c:pt idx="194">
                  <c:v>3.7761369553234414</c:v>
                </c:pt>
                <c:pt idx="195">
                  <c:v>3.7853314965630847</c:v>
                </c:pt>
                <c:pt idx="196">
                  <c:v>3.7943835194278206</c:v>
                </c:pt>
                <c:pt idx="197">
                  <c:v>3.8032926831074483</c:v>
                </c:pt>
                <c:pt idx="198">
                  <c:v>3.8120586521704398</c:v>
                </c:pt>
                <c:pt idx="199">
                  <c:v>3.8206810965765667</c:v>
                </c:pt>
                <c:pt idx="200">
                  <c:v>3.8291596916893327</c:v>
                </c:pt>
                <c:pt idx="201">
                  <c:v>3.8374941182881868</c:v>
                </c:pt>
                <c:pt idx="202">
                  <c:v>3.8456840625805504</c:v>
                </c:pt>
                <c:pt idx="203">
                  <c:v>3.853729216213627</c:v>
                </c:pt>
                <c:pt idx="204">
                  <c:v>3.8616292762860152</c:v>
                </c:pt>
                <c:pt idx="205">
                  <c:v>3.8693839453591066</c:v>
                </c:pt>
                <c:pt idx="206">
                  <c:v>3.8769929314682927</c:v>
                </c:pt>
                <c:pt idx="207">
                  <c:v>3.8844559481339513</c:v>
                </c:pt>
                <c:pt idx="208">
                  <c:v>3.8917727143722347</c:v>
                </c:pt>
                <c:pt idx="209">
                  <c:v>3.8989429547056509</c:v>
                </c:pt>
                <c:pt idx="210">
                  <c:v>3.9059663991734297</c:v>
                </c:pt>
                <c:pt idx="211">
                  <c:v>3.9128427833416914</c:v>
                </c:pt>
                <c:pt idx="212">
                  <c:v>3.9195718483134043</c:v>
                </c:pt>
                <c:pt idx="213">
                  <c:v>3.9261533407381259</c:v>
                </c:pt>
                <c:pt idx="214">
                  <c:v>3.9325870128215459</c:v>
                </c:pt>
                <c:pt idx="215">
                  <c:v>3.9388726223348165</c:v>
                </c:pt>
                <c:pt idx="216">
                  <c:v>3.9450099326236701</c:v>
                </c:pt>
                <c:pt idx="217">
                  <c:v>3.9509987126173298</c:v>
                </c:pt>
                <c:pt idx="218">
                  <c:v>3.9568387368372107</c:v>
                </c:pt>
                <c:pt idx="219">
                  <c:v>3.9625297854054056</c:v>
                </c:pt>
                <c:pt idx="220">
                  <c:v>3.9680716440529697</c:v>
                </c:pt>
                <c:pt idx="221">
                  <c:v>3.9734641041279808</c:v>
                </c:pt>
                <c:pt idx="222">
                  <c:v>3.9787069626033991</c:v>
                </c:pt>
                <c:pt idx="223">
                  <c:v>3.9838000220847123</c:v>
                </c:pt>
                <c:pt idx="224">
                  <c:v>3.9887430908173624</c:v>
                </c:pt>
                <c:pt idx="225">
                  <c:v>3.9935359826939725</c:v>
                </c:pt>
                <c:pt idx="226">
                  <c:v>3.9981785172613464</c:v>
                </c:pt>
                <c:pt idx="227">
                  <c:v>4.0026705197272694</c:v>
                </c:pt>
                <c:pt idx="228">
                  <c:v>4.0070118209670831</c:v>
                </c:pt>
                <c:pt idx="229">
                  <c:v>4.0112022575300577</c:v>
                </c:pt>
                <c:pt idx="230">
                  <c:v>4.0152416716455441</c:v>
                </c:pt>
                <c:pt idx="231">
                  <c:v>4.0191299112289114</c:v>
                </c:pt>
                <c:pt idx="232">
                  <c:v>4.0228668298872803</c:v>
                </c:pt>
                <c:pt idx="233">
                  <c:v>4.0264522869250259</c:v>
                </c:pt>
                <c:pt idx="234">
                  <c:v>4.0298861473490817</c:v>
                </c:pt>
                <c:pt idx="235">
                  <c:v>4.0331682818740173</c:v>
                </c:pt>
                <c:pt idx="236">
                  <c:v>4.0362985669269111</c:v>
                </c:pt>
                <c:pt idx="237">
                  <c:v>4.0392768846519962</c:v>
                </c:pt>
                <c:pt idx="238">
                  <c:v>4.0421031229151057</c:v>
                </c:pt>
                <c:pt idx="239">
                  <c:v>4.0447771753078854</c:v>
                </c:pt>
                <c:pt idx="240">
                  <c:v>4.0472989411518103</c:v>
                </c:pt>
                <c:pt idx="241">
                  <c:v>4.0496683255019654</c:v>
                </c:pt>
                <c:pt idx="242">
                  <c:v>4.0518852391506277</c:v>
                </c:pt>
                <c:pt idx="243">
                  <c:v>4.0539495986306218</c:v>
                </c:pt>
                <c:pt idx="244">
                  <c:v>4.0558613262184613</c:v>
                </c:pt>
                <c:pt idx="245">
                  <c:v>4.0576203499372774</c:v>
                </c:pt>
                <c:pt idx="246">
                  <c:v>4.0592266035595266</c:v>
                </c:pt>
                <c:pt idx="247">
                  <c:v>4.0606800266094876</c:v>
                </c:pt>
                <c:pt idx="248">
                  <c:v>4.0619805643655376</c:v>
                </c:pt>
                <c:pt idx="249">
                  <c:v>4.063128167862204</c:v>
                </c:pt>
                <c:pt idx="250">
                  <c:v>4.0641227938920244</c:v>
                </c:pt>
                <c:pt idx="251">
                  <c:v>4.0649644050071565</c:v>
                </c:pt>
                <c:pt idx="252">
                  <c:v>4.0656529695208006</c:v>
                </c:pt>
                <c:pt idx="253">
                  <c:v>4.0661884615083848</c:v>
                </c:pt>
                <c:pt idx="254">
                  <c:v>4.066570860808544</c:v>
                </c:pt>
                <c:pt idx="255">
                  <c:v>4.0668001530238804</c:v>
                </c:pt>
                <c:pt idx="256">
                  <c:v>4.0668763295215031</c:v>
                </c:pt>
                <c:pt idx="257">
                  <c:v>4.0667993874333535</c:v>
                </c:pt>
                <c:pt idx="258">
                  <c:v>4.0665693296563141</c:v>
                </c:pt>
                <c:pt idx="259">
                  <c:v>4.0661861648521</c:v>
                </c:pt>
                <c:pt idx="260">
                  <c:v>4.0656499074469314</c:v>
                </c:pt>
                <c:pt idx="261">
                  <c:v>4.0649605776309903</c:v>
                </c:pt>
                <c:pt idx="262">
                  <c:v>4.0641182013576618</c:v>
                </c:pt>
                <c:pt idx="263">
                  <c:v>4.0631228103425556</c:v>
                </c:pt>
                <c:pt idx="264">
                  <c:v>4.0619744420623141</c:v>
                </c:pt>
                <c:pt idx="265">
                  <c:v>4.0606731397531952</c:v>
                </c:pt>
                <c:pt idx="266">
                  <c:v>4.0592189524094566</c:v>
                </c:pt>
                <c:pt idx="267">
                  <c:v>4.0576119347814954</c:v>
                </c:pt>
                <c:pt idx="268">
                  <c:v>4.055852147373801</c:v>
                </c:pt>
                <c:pt idx="269">
                  <c:v>4.0539396564426688</c:v>
                </c:pt>
                <c:pt idx="270">
                  <c:v>4.0518745339937059</c:v>
                </c:pt>
                <c:pt idx="271">
                  <c:v>4.0496568577791265</c:v>
                </c:pt>
                <c:pt idx="272">
                  <c:v>4.0472867112948157</c:v>
                </c:pt>
                <c:pt idx="273">
                  <c:v>4.0447641837771906</c:v>
                </c:pt>
                <c:pt idx="274">
                  <c:v>4.0420893701998448</c:v>
                </c:pt>
                <c:pt idx="275">
                  <c:v>4.0392623712699622</c:v>
                </c:pt>
                <c:pt idx="276">
                  <c:v>4.0362832934245336</c:v>
                </c:pt>
                <c:pt idx="277">
                  <c:v>4.0331522488263483</c:v>
                </c:pt>
                <c:pt idx="278">
                  <c:v>4.0298693553597662</c:v>
                </c:pt>
                <c:pt idx="279">
                  <c:v>4.0264347366262854</c:v>
                </c:pt>
                <c:pt idx="280">
                  <c:v>4.0228485219398866</c:v>
                </c:pt>
                <c:pt idx="281">
                  <c:v>4.019110846322163</c:v>
                </c:pt>
                <c:pt idx="282">
                  <c:v>4.0152218504972357</c:v>
                </c:pt>
                <c:pt idx="283">
                  <c:v>4.0111816808864615</c:v>
                </c:pt>
                <c:pt idx="284">
                  <c:v>4.0069904896029112</c:v>
                </c:pt>
                <c:pt idx="285">
                  <c:v>4.0026484344456525</c:v>
                </c:pt>
                <c:pt idx="286">
                  <c:v>3.9981556788937995</c:v>
                </c:pt>
                <c:pt idx="287">
                  <c:v>3.9935123921003632</c:v>
                </c:pt>
                <c:pt idx="288">
                  <c:v>3.98871874888588</c:v>
                </c:pt>
                <c:pt idx="289">
                  <c:v>3.983774929731835</c:v>
                </c:pt>
                <c:pt idx="290">
                  <c:v>3.9786811207738593</c:v>
                </c:pt>
                <c:pt idx="291">
                  <c:v>3.9734375137947264</c:v>
                </c:pt>
                <c:pt idx="292">
                  <c:v>3.9680443062171324</c:v>
                </c:pt>
                <c:pt idx="293">
                  <c:v>3.9625017010962602</c:v>
                </c:pt>
                <c:pt idx="294">
                  <c:v>3.9568099071121337</c:v>
                </c:pt>
                <c:pt idx="295">
                  <c:v>3.9509691385617671</c:v>
                </c:pt>
                <c:pt idx="296">
                  <c:v>3.9449796153510888</c:v>
                </c:pt>
                <c:pt idx="297">
                  <c:v>3.938841562986668</c:v>
                </c:pt>
                <c:pt idx="298">
                  <c:v>3.9325552125672196</c:v>
                </c:pt>
                <c:pt idx="299">
                  <c:v>3.9261208007749069</c:v>
                </c:pt>
                <c:pt idx="300">
                  <c:v>3.9195385698664276</c:v>
                </c:pt>
                <c:pt idx="301">
                  <c:v>3.912808767663897</c:v>
                </c:pt>
                <c:pt idx="302">
                  <c:v>3.9059316475455121</c:v>
                </c:pt>
                <c:pt idx="303">
                  <c:v>3.8989074684360157</c:v>
                </c:pt>
                <c:pt idx="304">
                  <c:v>3.8917364947969468</c:v>
                </c:pt>
                <c:pt idx="305">
                  <c:v>3.8844189966166831</c:v>
                </c:pt>
                <c:pt idx="306">
                  <c:v>3.8769552494002748</c:v>
                </c:pt>
                <c:pt idx="307">
                  <c:v>3.8693455341590752</c:v>
                </c:pt>
                <c:pt idx="308">
                  <c:v>3.8615901374001593</c:v>
                </c:pt>
                <c:pt idx="309">
                  <c:v>3.8536893511155319</c:v>
                </c:pt>
                <c:pt idx="310">
                  <c:v>3.8456434727711439</c:v>
                </c:pt>
                <c:pt idx="311">
                  <c:v>3.8374528052956816</c:v>
                </c:pt>
                <c:pt idx="312">
                  <c:v>3.8291176570691703</c:v>
                </c:pt>
                <c:pt idx="313">
                  <c:v>3.8206383419113594</c:v>
                </c:pt>
                <c:pt idx="314">
                  <c:v>3.8120151790699057</c:v>
                </c:pt>
                <c:pt idx="315">
                  <c:v>3.8032484932083572</c:v>
                </c:pt>
                <c:pt idx="316">
                  <c:v>3.7943386143939306</c:v>
                </c:pt>
                <c:pt idx="317">
                  <c:v>3.7852858780850771</c:v>
                </c:pt>
                <c:pt idx="318">
                  <c:v>3.7760906251188602</c:v>
                </c:pt>
                <c:pt idx="319">
                  <c:v>3.7667532016981182</c:v>
                </c:pt>
                <c:pt idx="320">
                  <c:v>3.7572739593784314</c:v>
                </c:pt>
                <c:pt idx="321">
                  <c:v>3.7476532550548862</c:v>
                </c:pt>
                <c:pt idx="322">
                  <c:v>3.7378914509486374</c:v>
                </c:pt>
                <c:pt idx="323">
                  <c:v>3.7279889145932708</c:v>
                </c:pt>
                <c:pt idx="324">
                  <c:v>3.7179460188209643</c:v>
                </c:pt>
                <c:pt idx="325">
                  <c:v>3.7077631417484538</c:v>
                </c:pt>
                <c:pt idx="326">
                  <c:v>3.6974406667627919</c:v>
                </c:pt>
                <c:pt idx="327">
                  <c:v>3.6869789825069197</c:v>
                </c:pt>
                <c:pt idx="328">
                  <c:v>3.6763784828650294</c:v>
                </c:pt>
                <c:pt idx="329">
                  <c:v>3.6656395669477342</c:v>
                </c:pt>
                <c:pt idx="330">
                  <c:v>3.6547626390770485</c:v>
                </c:pt>
                <c:pt idx="331">
                  <c:v>3.6437481087711547</c:v>
                </c:pt>
                <c:pt idx="332">
                  <c:v>3.632596390728994</c:v>
                </c:pt>
                <c:pt idx="333">
                  <c:v>3.6213079048146488</c:v>
                </c:pt>
                <c:pt idx="334">
                  <c:v>3.609883076041533</c:v>
                </c:pt>
                <c:pt idx="335">
                  <c:v>3.5983223345563951</c:v>
                </c:pt>
                <c:pt idx="336">
                  <c:v>3.5866261156231181</c:v>
                </c:pt>
                <c:pt idx="337">
                  <c:v>3.5747948596063348</c:v>
                </c:pt>
                <c:pt idx="338">
                  <c:v>3.562829011954848</c:v>
                </c:pt>
                <c:pt idx="339">
                  <c:v>3.5507290231848581</c:v>
                </c:pt>
                <c:pt idx="340">
                  <c:v>3.5384953488629995</c:v>
                </c:pt>
                <c:pt idx="341">
                  <c:v>3.5261284495891934</c:v>
                </c:pt>
                <c:pt idx="342">
                  <c:v>3.5136287909793018</c:v>
                </c:pt>
                <c:pt idx="343">
                  <c:v>3.5009968436475969</c:v>
                </c:pt>
                <c:pt idx="344">
                  <c:v>3.4882330831890456</c:v>
                </c:pt>
                <c:pt idx="345">
                  <c:v>3.4753379901614005</c:v>
                </c:pt>
                <c:pt idx="346">
                  <c:v>3.462312050067109</c:v>
                </c:pt>
                <c:pt idx="347">
                  <c:v>3.4491557533350323</c:v>
                </c:pt>
                <c:pt idx="348">
                  <c:v>3.4358695953019782</c:v>
                </c:pt>
                <c:pt idx="349">
                  <c:v>3.4224540761940609</c:v>
                </c:pt>
                <c:pt idx="350">
                  <c:v>3.4089097011078544</c:v>
                </c:pt>
                <c:pt idx="351">
                  <c:v>3.3952369799913868</c:v>
                </c:pt>
                <c:pt idx="352">
                  <c:v>3.3814364276249349</c:v>
                </c:pt>
                <c:pt idx="353">
                  <c:v>3.3675085636016413</c:v>
                </c:pt>
                <c:pt idx="354">
                  <c:v>3.3534539123079581</c:v>
                </c:pt>
                <c:pt idx="355">
                  <c:v>3.3392730029038979</c:v>
                </c:pt>
                <c:pt idx="356">
                  <c:v>3.3249663693031115</c:v>
                </c:pt>
                <c:pt idx="357">
                  <c:v>3.3105345501527892</c:v>
                </c:pt>
                <c:pt idx="358">
                  <c:v>3.2959780888133774</c:v>
                </c:pt>
                <c:pt idx="359">
                  <c:v>3.2812975333381207</c:v>
                </c:pt>
                <c:pt idx="360">
                  <c:v>3.2664934364524334</c:v>
                </c:pt>
                <c:pt idx="361">
                  <c:v>3.2515663555330798</c:v>
                </c:pt>
                <c:pt idx="362">
                  <c:v>3.2365168525871972</c:v>
                </c:pt>
                <c:pt idx="363">
                  <c:v>3.2213454942311319</c:v>
                </c:pt>
                <c:pt idx="364">
                  <c:v>3.2060528516691074</c:v>
                </c:pt>
                <c:pt idx="365">
                  <c:v>3.1906395006717188</c:v>
                </c:pt>
                <c:pt idx="366">
                  <c:v>3.175106021554253</c:v>
                </c:pt>
                <c:pt idx="367">
                  <c:v>3.1594529991548415</c:v>
                </c:pt>
                <c:pt idx="368">
                  <c:v>3.1436810228124417</c:v>
                </c:pt>
                <c:pt idx="369">
                  <c:v>3.1277906863446452</c:v>
                </c:pt>
                <c:pt idx="370">
                  <c:v>3.1117825880253256</c:v>
                </c:pt>
                <c:pt idx="371">
                  <c:v>3.0956573305621071</c:v>
                </c:pt>
                <c:pt idx="372">
                  <c:v>3.0794155210736762</c:v>
                </c:pt>
                <c:pt idx="373">
                  <c:v>3.063057771066926</c:v>
                </c:pt>
                <c:pt idx="374">
                  <c:v>3.0465846964139249</c:v>
                </c:pt>
                <c:pt idx="375">
                  <c:v>3.0299969173287375</c:v>
                </c:pt>
                <c:pt idx="376">
                  <c:v>3.013295058344069</c:v>
                </c:pt>
                <c:pt idx="377">
                  <c:v>2.9964797482877512</c:v>
                </c:pt>
                <c:pt idx="378">
                  <c:v>2.9795516202590702</c:v>
                </c:pt>
                <c:pt idx="379">
                  <c:v>2.9625113116049242</c:v>
                </c:pt>
                <c:pt idx="380">
                  <c:v>2.9453594638958354</c:v>
                </c:pt>
                <c:pt idx="381">
                  <c:v>2.9280967229017878</c:v>
                </c:pt>
                <c:pt idx="382">
                  <c:v>2.9107237385679166</c:v>
                </c:pt>
                <c:pt idx="383">
                  <c:v>2.8932411649900387</c:v>
                </c:pt>
                <c:pt idx="384">
                  <c:v>1.1499625099694406E-3</c:v>
                </c:pt>
                <c:pt idx="385">
                  <c:v>1.1428844308803276E-3</c:v>
                </c:pt>
                <c:pt idx="386">
                  <c:v>1.1357633219979341E-3</c:v>
                </c:pt>
                <c:pt idx="387">
                  <c:v>1.128599451433221E-3</c:v>
                </c:pt>
                <c:pt idx="388">
                  <c:v>1.1213930889071339E-3</c:v>
                </c:pt>
                <c:pt idx="389">
                  <c:v>1.1141445057404483E-3</c:v>
                </c:pt>
                <c:pt idx="390">
                  <c:v>1.1068539748435534E-3</c:v>
                </c:pt>
                <c:pt idx="391">
                  <c:v>1.0995217707061779E-3</c:v>
                </c:pt>
                <c:pt idx="392">
                  <c:v>1.0921481693870556E-3</c:v>
                </c:pt>
                <c:pt idx="393">
                  <c:v>1.0847334485035304E-3</c:v>
                </c:pt>
                <c:pt idx="394">
                  <c:v>1.0772778872211051E-3</c:v>
                </c:pt>
                <c:pt idx="395">
                  <c:v>1.0697817662429308E-3</c:v>
                </c:pt>
                <c:pt idx="396">
                  <c:v>1.0622453677992375E-3</c:v>
                </c:pt>
                <c:pt idx="397">
                  <c:v>1.0546689756367092E-3</c:v>
                </c:pt>
                <c:pt idx="398">
                  <c:v>1.0470528750077996E-3</c:v>
                </c:pt>
                <c:pt idx="399">
                  <c:v>1.0393973526599933E-3</c:v>
                </c:pt>
                <c:pt idx="400">
                  <c:v>1.0317026968250094E-3</c:v>
                </c:pt>
                <c:pt idx="401">
                  <c:v>1.0239691972079492E-3</c:v>
                </c:pt>
                <c:pt idx="402">
                  <c:v>1.0161971449763891E-3</c:v>
                </c:pt>
                <c:pt idx="403">
                  <c:v>1.0083868327494183E-3</c:v>
                </c:pt>
                <c:pt idx="404">
                  <c:v>1.0005385545866204E-3</c:v>
                </c:pt>
                <c:pt idx="405">
                  <c:v>9.9265260597700437E-4</c:v>
                </c:pt>
                <c:pt idx="406">
                  <c:v>9.8472928382787651E-4</c:v>
                </c:pt>
                <c:pt idx="407">
                  <c:v>9.7676888645366398E-4</c:v>
                </c:pt>
                <c:pt idx="408">
                  <c:v>9.6877171356468271E-4</c:v>
                </c:pt>
                <c:pt idx="409">
                  <c:v>9.6073806625585219E-4</c:v>
                </c:pt>
                <c:pt idx="410">
                  <c:v>9.5266824699536084E-4</c:v>
                </c:pt>
                <c:pt idx="411">
                  <c:v>9.4456255961327686E-4</c:v>
                </c:pt>
                <c:pt idx="412">
                  <c:v>9.3642130929010915E-4</c:v>
                </c:pt>
                <c:pt idx="413">
                  <c:v>9.2824480254531769E-4</c:v>
                </c:pt>
                <c:pt idx="414">
                  <c:v>9.2003334722577255E-4</c:v>
                </c:pt>
                <c:pt idx="415">
                  <c:v>9.1178725249416376E-4</c:v>
                </c:pt>
                <c:pt idx="416">
                  <c:v>9.0350682881736087E-4</c:v>
                </c:pt>
                <c:pt idx="417">
                  <c:v>8.951923879547245E-4</c:v>
                </c:pt>
                <c:pt idx="418">
                  <c:v>8.8684424294636736E-4</c:v>
                </c:pt>
                <c:pt idx="419">
                  <c:v>8.7846270810136985E-4</c:v>
                </c:pt>
                <c:pt idx="420">
                  <c:v>8.7004809898594488E-4</c:v>
                </c:pt>
                <c:pt idx="421">
                  <c:v>8.6160073241155698E-4</c:v>
                </c:pt>
                <c:pt idx="422">
                  <c:v>8.5312092642299546E-4</c:v>
                </c:pt>
                <c:pt idx="423">
                  <c:v>8.4460900028639858E-4</c:v>
                </c:pt>
                <c:pt idx="424">
                  <c:v>8.3606527447723314E-4</c:v>
                </c:pt>
                <c:pt idx="425">
                  <c:v>8.2749007066823001E-4</c:v>
                </c:pt>
                <c:pt idx="426">
                  <c:v>8.1888371171727145E-4</c:v>
                </c:pt>
                <c:pt idx="427">
                  <c:v>8.1024652165523651E-4</c:v>
                </c:pt>
                <c:pt idx="428">
                  <c:v>8.0157882567380044E-4</c:v>
                </c:pt>
                <c:pt idx="429">
                  <c:v>7.9288095011319172E-4</c:v>
                </c:pt>
                <c:pt idx="430">
                  <c:v>7.8415322244990507E-4</c:v>
                </c:pt>
                <c:pt idx="431">
                  <c:v>7.7539597128437217E-4</c:v>
                </c:pt>
                <c:pt idx="432">
                  <c:v>7.6660952632858935E-4</c:v>
                </c:pt>
                <c:pt idx="433">
                  <c:v>7.5779421839370427E-4</c:v>
                </c:pt>
                <c:pt idx="434">
                  <c:v>7.4895037937756047E-4</c:v>
                </c:pt>
                <c:pt idx="435">
                  <c:v>7.4007834225220165E-4</c:v>
                </c:pt>
                <c:pt idx="436">
                  <c:v>7.3117844105133518E-4</c:v>
                </c:pt>
                <c:pt idx="437">
                  <c:v>7.2225101085775538E-4</c:v>
                </c:pt>
                <c:pt idx="438">
                  <c:v>7.1329638779072822E-4</c:v>
                </c:pt>
                <c:pt idx="439">
                  <c:v>7.0431490899333573E-4</c:v>
                </c:pt>
                <c:pt idx="440">
                  <c:v>6.9530691261978272E-4</c:v>
                </c:pt>
                <c:pt idx="441">
                  <c:v>6.862727378226653E-4</c:v>
                </c:pt>
                <c:pt idx="442">
                  <c:v>6.7721272474020216E-4</c:v>
                </c:pt>
                <c:pt idx="443">
                  <c:v>6.681272144834267E-4</c:v>
                </c:pt>
                <c:pt idx="444">
                  <c:v>6.5901654912334652E-4</c:v>
                </c:pt>
                <c:pt idx="445">
                  <c:v>6.498810716780623E-4</c:v>
                </c:pt>
                <c:pt idx="446">
                  <c:v>6.4072112609985421E-4</c:v>
                </c:pt>
                <c:pt idx="447">
                  <c:v>6.315370572622319E-4</c:v>
                </c:pt>
                <c:pt idx="448">
                  <c:v>6.2232921094694982E-4</c:v>
                </c:pt>
                <c:pt idx="449">
                  <c:v>6.1309793383098829E-4</c:v>
                </c:pt>
                <c:pt idx="450">
                  <c:v>6.0384357347350128E-4</c:v>
                </c:pt>
                <c:pt idx="451">
                  <c:v>5.9456647830273112E-4</c:v>
                </c:pt>
                <c:pt idx="452">
                  <c:v>5.8526699760288938E-4</c:v>
                </c:pt>
                <c:pt idx="453">
                  <c:v>5.7594548150100662E-4</c:v>
                </c:pt>
                <c:pt idx="454">
                  <c:v>5.666022809537501E-4</c:v>
                </c:pt>
                <c:pt idx="455">
                  <c:v>5.5723774773421008E-4</c:v>
                </c:pt>
                <c:pt idx="456">
                  <c:v>5.4785223441865586E-4</c:v>
                </c:pt>
                <c:pt idx="457">
                  <c:v>5.3844609437326033E-4</c:v>
                </c:pt>
                <c:pt idx="458">
                  <c:v>5.2901968174079699E-4</c:v>
                </c:pt>
                <c:pt idx="459">
                  <c:v>5.1957335142730507E-4</c:v>
                </c:pt>
                <c:pt idx="460">
                  <c:v>5.1010745908872839E-4</c:v>
                </c:pt>
                <c:pt idx="461">
                  <c:v>5.0062236111752373E-4</c:v>
                </c:pt>
                <c:pt idx="462">
                  <c:v>4.9111841462924372E-4</c:v>
                </c:pt>
                <c:pt idx="463">
                  <c:v>4.8159597744909093E-4</c:v>
                </c:pt>
                <c:pt idx="464">
                  <c:v>4.7205540809844504E-4</c:v>
                </c:pt>
                <c:pt idx="465">
                  <c:v>4.6249706578136568E-4</c:v>
                </c:pt>
                <c:pt idx="466">
                  <c:v>4.5292131037106718E-4</c:v>
                </c:pt>
                <c:pt idx="467">
                  <c:v>4.4332850239637027E-4</c:v>
                </c:pt>
                <c:pt idx="468">
                  <c:v>4.3371900302812728E-4</c:v>
                </c:pt>
                <c:pt idx="469">
                  <c:v>4.2409317406562428E-4</c:v>
                </c:pt>
                <c:pt idx="470">
                  <c:v>4.1445137792295972E-4</c:v>
                </c:pt>
                <c:pt idx="471">
                  <c:v>4.0479397761539887E-4</c:v>
                </c:pt>
                <c:pt idx="472">
                  <c:v>3.9512133674570642E-4</c:v>
                </c:pt>
                <c:pt idx="473">
                  <c:v>3.8543381949045691E-4</c:v>
                </c:pt>
                <c:pt idx="474">
                  <c:v>3.7573179058632327E-4</c:v>
                </c:pt>
                <c:pt idx="475">
                  <c:v>3.6601561531634445E-4</c:v>
                </c:pt>
                <c:pt idx="476">
                  <c:v>3.562856594961727E-4</c:v>
                </c:pt>
                <c:pt idx="477">
                  <c:v>3.4654228946030016E-4</c:v>
                </c:pt>
                <c:pt idx="478">
                  <c:v>3.3678587204826632E-4</c:v>
                </c:pt>
                <c:pt idx="479">
                  <c:v>3.2701677459084683E-4</c:v>
                </c:pt>
                <c:pt idx="480">
                  <c:v>3.1723536489622328E-4</c:v>
                </c:pt>
                <c:pt idx="481">
                  <c:v>3.0744201123613469E-4</c:v>
                </c:pt>
                <c:pt idx="482">
                  <c:v>2.9763708233201291E-4</c:v>
                </c:pt>
                <c:pt idx="483">
                  <c:v>2.8782094734109938E-4</c:v>
                </c:pt>
                <c:pt idx="484">
                  <c:v>2.7799397584254667E-4</c:v>
                </c:pt>
                <c:pt idx="485">
                  <c:v>2.6815653782350369E-4</c:v>
                </c:pt>
                <c:pt idx="486">
                  <c:v>2.5830900366518575E-4</c:v>
                </c:pt>
                <c:pt idx="487">
                  <c:v>2.4845174412892933E-4</c:v>
                </c:pt>
                <c:pt idx="488">
                  <c:v>2.3858513034223322E-4</c:v>
                </c:pt>
                <c:pt idx="489">
                  <c:v>2.2870953378478529E-4</c:v>
                </c:pt>
                <c:pt idx="490">
                  <c:v>2.1882532627447621E-4</c:v>
                </c:pt>
                <c:pt idx="491">
                  <c:v>2.0893287995340045E-4</c:v>
                </c:pt>
                <c:pt idx="492">
                  <c:v>1.990325672738452E-4</c:v>
                </c:pt>
                <c:pt idx="493">
                  <c:v>1.8912476098426734E-4</c:v>
                </c:pt>
                <c:pt idx="494">
                  <c:v>1.792098341152595E-4</c:v>
                </c:pt>
                <c:pt idx="495">
                  <c:v>1.6928815996550522E-4</c:v>
                </c:pt>
                <c:pt idx="496">
                  <c:v>1.5936011208772446E-4</c:v>
                </c:pt>
                <c:pt idx="497">
                  <c:v>1.4942606427460897E-4</c:v>
                </c:pt>
                <c:pt idx="498">
                  <c:v>1.3948639054474921E-4</c:v>
                </c:pt>
                <c:pt idx="499">
                  <c:v>1.2954146512855232E-4</c:v>
                </c:pt>
                <c:pt idx="500">
                  <c:v>1.195916624541522E-4</c:v>
                </c:pt>
                <c:pt idx="501">
                  <c:v>1.0963735713331264E-4</c:v>
                </c:pt>
                <c:pt idx="502">
                  <c:v>9.9678923947322531E-5</c:v>
                </c:pt>
                <c:pt idx="503">
                  <c:v>8.9716737832885778E-5</c:v>
                </c:pt>
                <c:pt idx="504">
                  <c:v>7.9751173868004605E-5</c:v>
                </c:pt>
                <c:pt idx="505">
                  <c:v>6.9782607257857908E-5</c:v>
                </c:pt>
                <c:pt idx="506">
                  <c:v>5.9811413320674677E-5</c:v>
                </c:pt>
                <c:pt idx="507">
                  <c:v>4.9837967473603201E-5</c:v>
                </c:pt>
                <c:pt idx="508">
                  <c:v>3.9862645218576578E-5</c:v>
                </c:pt>
                <c:pt idx="509">
                  <c:v>2.9885822128174975E-5</c:v>
                </c:pt>
                <c:pt idx="510">
                  <c:v>1.9907873831485277E-5</c:v>
                </c:pt>
                <c:pt idx="511">
                  <c:v>9.9291759999585656E-6</c:v>
                </c:pt>
                <c:pt idx="512">
                  <c:v>-4.9895666733965714E-8</c:v>
                </c:pt>
                <c:pt idx="513">
                  <c:v>-1.0028965454846153E-5</c:v>
                </c:pt>
                <c:pt idx="514">
                  <c:v>-2.0007657650702569E-5</c:v>
                </c:pt>
                <c:pt idx="515">
                  <c:v>-2.9985596554844204E-5</c:v>
                </c:pt>
                <c:pt idx="516">
                  <c:v>-3.996240649617359E-5</c:v>
                </c:pt>
                <c:pt idx="517">
                  <c:v>-4.9937711846098932E-5</c:v>
                </c:pt>
                <c:pt idx="518">
                  <c:v>-5.9911137032676536E-5</c:v>
                </c:pt>
                <c:pt idx="519">
                  <c:v>-6.9882306554751154E-5</c:v>
                </c:pt>
                <c:pt idx="520">
                  <c:v>-7.9850844996093743E-5</c:v>
                </c:pt>
                <c:pt idx="521">
                  <c:v>-8.98163770395359E-5</c:v>
                </c:pt>
                <c:pt idx="522">
                  <c:v>-9.9778527481100539E-5</c:v>
                </c:pt>
                <c:pt idx="523">
                  <c:v>-1.0973692124412852E-4</c:v>
                </c:pt>
                <c:pt idx="524">
                  <c:v>-1.196911833934003E-4</c:v>
                </c:pt>
                <c:pt idx="525">
                  <c:v>-1.2964093914925225E-4</c:v>
                </c:pt>
                <c:pt idx="526">
                  <c:v>-1.3958581390168727E-4</c:v>
                </c:pt>
                <c:pt idx="527">
                  <c:v>-1.4952543322447882E-4</c:v>
                </c:pt>
                <c:pt idx="528">
                  <c:v>-1.5945942288926818E-4</c:v>
                </c:pt>
                <c:pt idx="529">
                  <c:v>-1.6938740887965429E-4</c:v>
                </c:pt>
                <c:pt idx="530">
                  <c:v>-1.7930901740527538E-4</c:v>
                </c:pt>
                <c:pt idx="531">
                  <c:v>-1.8922387491588231E-4</c:v>
                </c:pt>
                <c:pt idx="532">
                  <c:v>-1.9913160811540283E-4</c:v>
                </c:pt>
                <c:pt idx="533">
                  <c:v>-2.0903184397599625E-4</c:v>
                </c:pt>
                <c:pt idx="534">
                  <c:v>-2.1892420975209783E-4</c:v>
                </c:pt>
                <c:pt idx="535">
                  <c:v>-2.2880833299445311E-4</c:v>
                </c:pt>
                <c:pt idx="536">
                  <c:v>-2.3868384156414005E-4</c:v>
                </c:pt>
                <c:pt idx="537">
                  <c:v>-2.4855036364658094E-4</c:v>
                </c:pt>
                <c:pt idx="538">
                  <c:v>-2.5840752776554047E-4</c:v>
                </c:pt>
                <c:pt idx="539">
                  <c:v>-2.6825496279711243E-4</c:v>
                </c:pt>
                <c:pt idx="540">
                  <c:v>-2.7809229798369237E-4</c:v>
                </c:pt>
                <c:pt idx="541">
                  <c:v>-2.8791916294793675E-4</c:v>
                </c:pt>
                <c:pt idx="542">
                  <c:v>-2.9773518770670769E-4</c:v>
                </c:pt>
                <c:pt idx="543">
                  <c:v>-3.0754000268500275E-4</c:v>
                </c:pt>
                <c:pt idx="544">
                  <c:v>-3.1733323872986979E-4</c:v>
                </c:pt>
                <c:pt idx="545">
                  <c:v>-3.2711452712430551E-4</c:v>
                </c:pt>
                <c:pt idx="546">
                  <c:v>-3.3688349960113754E-4</c:v>
                </c:pt>
                <c:pt idx="547">
                  <c:v>-3.4663978835688995E-4</c:v>
                </c:pt>
                <c:pt idx="548">
                  <c:v>-3.5638302606563104E-4</c:v>
                </c:pt>
                <c:pt idx="549">
                  <c:v>-3.6611284589280343E-4</c:v>
                </c:pt>
                <c:pt idx="550">
                  <c:v>-3.7582888150903507E-4</c:v>
                </c:pt>
                <c:pt idx="551">
                  <c:v>-3.8553076710393184E-4</c:v>
                </c:pt>
                <c:pt idx="552">
                  <c:v>-3.9521813739985036E-4</c:v>
                </c:pt>
                <c:pt idx="553">
                  <c:v>-4.0489062766565072E-4</c:v>
                </c:pt>
                <c:pt idx="554">
                  <c:v>-4.1454787373042864E-4</c:v>
                </c:pt>
                <c:pt idx="555">
                  <c:v>-4.2418951199722668E-4</c:v>
                </c:pt>
                <c:pt idx="556">
                  <c:v>-4.3381517945672351E-4</c:v>
                </c:pt>
                <c:pt idx="557">
                  <c:v>-4.4342451370090168E-4</c:v>
                </c:pt>
                <c:pt idx="558">
                  <c:v>-4.5301715293669174E-4</c:v>
                </c:pt>
                <c:pt idx="559">
                  <c:v>-4.6259273599959428E-4</c:v>
                </c:pt>
                <c:pt idx="560">
                  <c:v>-4.7215090236727797E-4</c:v>
                </c:pt>
                <c:pt idx="561">
                  <c:v>-4.816912921731525E-4</c:v>
                </c:pt>
                <c:pt idx="562">
                  <c:v>-4.9121354621991858E-4</c:v>
                </c:pt>
                <c:pt idx="563">
                  <c:v>-5.0071730599309113E-4</c:v>
                </c:pt>
                <c:pt idx="564">
                  <c:v>-5.1020221367449755E-4</c:v>
                </c:pt>
                <c:pt idx="565">
                  <c:v>-5.1966791215574994E-4</c:v>
                </c:pt>
                <c:pt idx="566">
                  <c:v>-5.2911404505168993E-4</c:v>
                </c:pt>
                <c:pt idx="567">
                  <c:v>-5.3854025671380668E-4</c:v>
                </c:pt>
                <c:pt idx="568">
                  <c:v>-5.4794619224362738E-4</c:v>
                </c:pt>
                <c:pt idx="569">
                  <c:v>-5.5733149750607875E-4</c:v>
                </c:pt>
                <c:pt idx="570">
                  <c:v>-5.6669581914282094E-4</c:v>
                </c:pt>
                <c:pt idx="571">
                  <c:v>-5.7603880458555103E-4</c:v>
                </c:pt>
                <c:pt idx="572">
                  <c:v>-5.8536010206927723E-4</c:v>
                </c:pt>
                <c:pt idx="573">
                  <c:v>-5.9465936064556375E-4</c:v>
                </c:pt>
                <c:pt idx="574">
                  <c:v>-6.0393623019574225E-4</c:v>
                </c:pt>
                <c:pt idx="575">
                  <c:v>-6.1319036144409644E-4</c:v>
                </c:pt>
                <c:pt idx="576">
                  <c:v>-6.2242140597100959E-4</c:v>
                </c:pt>
                <c:pt idx="577">
                  <c:v>-6.3162901622608534E-4</c:v>
                </c:pt>
                <c:pt idx="578">
                  <c:v>-6.4081284554123039E-4</c:v>
                </c:pt>
                <c:pt idx="579">
                  <c:v>-6.4997254814370866E-4</c:v>
                </c:pt>
                <c:pt idx="580">
                  <c:v>-6.5910777916915859E-4</c:v>
                </c:pt>
                <c:pt idx="581">
                  <c:v>-6.6821819467457804E-4</c:v>
                </c:pt>
                <c:pt idx="582">
                  <c:v>-6.7730345165127256E-4</c:v>
                </c:pt>
                <c:pt idx="583">
                  <c:v>-6.8636320803777164E-4</c:v>
                </c:pt>
                <c:pt idx="584">
                  <c:v>-6.9539712273270556E-4</c:v>
                </c:pt>
                <c:pt idx="585">
                  <c:v>-7.0440485560764902E-4</c:v>
                </c:pt>
                <c:pt idx="586">
                  <c:v>-7.1338606751992681E-4</c:v>
                </c:pt>
                <c:pt idx="587">
                  <c:v>-7.2234042032538217E-4</c:v>
                </c:pt>
                <c:pt idx="588">
                  <c:v>-7.3126757689110831E-4</c:v>
                </c:pt>
                <c:pt idx="589">
                  <c:v>-7.4016720110814188E-4</c:v>
                </c:pt>
                <c:pt idx="590">
                  <c:v>-7.4903895790411664E-4</c:v>
                </c:pt>
                <c:pt idx="591">
                  <c:v>-7.5788251325587983E-4</c:v>
                </c:pt>
                <c:pt idx="592">
                  <c:v>-7.6669753420206788E-4</c:v>
                </c:pt>
                <c:pt idx="593">
                  <c:v>-7.75483688855642E-4</c:v>
                </c:pt>
                <c:pt idx="594">
                  <c:v>-7.8424064641638468E-4</c:v>
                </c:pt>
                <c:pt idx="595">
                  <c:v>-7.9296807718335402E-4</c:v>
                </c:pt>
                <c:pt idx="596">
                  <c:v>-8.0166565256729622E-4</c:v>
                </c:pt>
                <c:pt idx="597">
                  <c:v>-8.1033304510301875E-4</c:v>
                </c:pt>
                <c:pt idx="598">
                  <c:v>-8.1896992846171757E-4</c:v>
                </c:pt>
                <c:pt idx="599">
                  <c:v>-8.2757597746326472E-4</c:v>
                </c:pt>
                <c:pt idx="600">
                  <c:v>-8.3615086808845108E-4</c:v>
                </c:pt>
                <c:pt idx="601">
                  <c:v>-8.4469427749118563E-4</c:v>
                </c:pt>
                <c:pt idx="602">
                  <c:v>-8.5320588401065049E-4</c:v>
                </c:pt>
                <c:pt idx="603">
                  <c:v>-8.6168536718341242E-4</c:v>
                </c:pt>
                <c:pt idx="604">
                  <c:v>-8.7013240775548695E-4</c:v>
                </c:pt>
                <c:pt idx="605">
                  <c:v>-8.7854668769435937E-4</c:v>
                </c:pt>
                <c:pt idx="606">
                  <c:v>-8.8692789020095811E-4</c:v>
                </c:pt>
                <c:pt idx="607">
                  <c:v>-8.9527569972158304E-4</c:v>
                </c:pt>
                <c:pt idx="608">
                  <c:v>-9.0358980195978536E-4</c:v>
                </c:pt>
                <c:pt idx="609">
                  <c:v>-9.1186988388820085E-4</c:v>
                </c:pt>
                <c:pt idx="610">
                  <c:v>-9.2011563376033631E-4</c:v>
                </c:pt>
                <c:pt idx="611">
                  <c:v>-9.2832674112230625E-4</c:v>
                </c:pt>
                <c:pt idx="612">
                  <c:v>-9.3650289682452109E-4</c:v>
                </c:pt>
                <c:pt idx="613">
                  <c:v>-9.4464379303332748E-4</c:v>
                </c:pt>
                <c:pt idx="614">
                  <c:v>-9.5274912324259844E-4</c:v>
                </c:pt>
                <c:pt idx="615">
                  <c:v>-9.6081858228527198E-4</c:v>
                </c:pt>
                <c:pt idx="616">
                  <c:v>-9.6885186634484239E-4</c:v>
                </c:pt>
                <c:pt idx="617">
                  <c:v>-9.7684867296679774E-4</c:v>
                </c:pt>
                <c:pt idx="618">
                  <c:v>-9.8480870107000868E-4</c:v>
                </c:pt>
                <c:pt idx="619">
                  <c:v>-9.9273165095806236E-4</c:v>
                </c:pt>
                <c:pt idx="620">
                  <c:v>-1.0006172243305475E-3</c:v>
                </c:pt>
                <c:pt idx="621">
                  <c:v>-1.0084651242942843E-3</c:v>
                </c:pt>
                <c:pt idx="622">
                  <c:v>-1.016275055374505E-3</c:v>
                </c:pt>
                <c:pt idx="623">
                  <c:v>-1.0240467235259748E-3</c:v>
                </c:pt>
                <c:pt idx="624">
                  <c:v>-1.0317798361440657E-3</c:v>
                </c:pt>
                <c:pt idx="625">
                  <c:v>-1.039474102075772E-3</c:v>
                </c:pt>
                <c:pt idx="626">
                  <c:v>-1.047129231630672E-3</c:v>
                </c:pt>
                <c:pt idx="627">
                  <c:v>-1.0547449365918354E-3</c:v>
                </c:pt>
                <c:pt idx="628">
                  <c:v>-1.0623209302266746E-3</c:v>
                </c:pt>
                <c:pt idx="629">
                  <c:v>-1.0698569272977404E-3</c:v>
                </c:pt>
                <c:pt idx="630">
                  <c:v>-1.0773526440734612E-3</c:v>
                </c:pt>
                <c:pt idx="631">
                  <c:v>-1.0848077983388242E-3</c:v>
                </c:pt>
                <c:pt idx="632">
                  <c:v>-1.0922221094060037E-3</c:v>
                </c:pt>
                <c:pt idx="633">
                  <c:v>-1.0995952981249257E-3</c:v>
                </c:pt>
                <c:pt idx="634">
                  <c:v>-1.1069270868937808E-3</c:v>
                </c:pt>
                <c:pt idx="635">
                  <c:v>-1.1142171996694746E-3</c:v>
                </c:pt>
                <c:pt idx="636">
                  <c:v>-1.1214653619780201E-3</c:v>
                </c:pt>
                <c:pt idx="637">
                  <c:v>-1.1286713009248739E-3</c:v>
                </c:pt>
                <c:pt idx="638">
                  <c:v>-1.1358347452052082E-3</c:v>
                </c:pt>
                <c:pt idx="639">
                  <c:v>-1.1429554251141266E-3</c:v>
                </c:pt>
                <c:pt idx="640">
                  <c:v>-2.875826112473177</c:v>
                </c:pt>
                <c:pt idx="641">
                  <c:v>-2.8934165310346569</c:v>
                </c:pt>
                <c:pt idx="642">
                  <c:v>-2.910898011971438</c:v>
                </c:pt>
                <c:pt idx="643">
                  <c:v>-2.9282698971027883</c:v>
                </c:pt>
                <c:pt idx="644">
                  <c:v>-2.9455315323742775</c:v>
                </c:pt>
                <c:pt idx="645">
                  <c:v>-2.9626822678824003</c:v>
                </c:pt>
                <c:pt idx="646">
                  <c:v>-2.9797214578990472</c:v>
                </c:pt>
                <c:pt idx="647">
                  <c:v>-2.996648460895813</c:v>
                </c:pt>
                <c:pt idx="648">
                  <c:v>-3.0134626395681581</c:v>
                </c:pt>
                <c:pt idx="649">
                  <c:v>-3.0301633608593921</c:v>
                </c:pt>
                <c:pt idx="650">
                  <c:v>-3.0467499959845168</c:v>
                </c:pt>
                <c:pt idx="651">
                  <c:v>-3.0632219204538988</c:v>
                </c:pt>
                <c:pt idx="652">
                  <c:v>-3.0795785140967777</c:v>
                </c:pt>
                <c:pt idx="653">
                  <c:v>-3.0958191610846226</c:v>
                </c:pt>
                <c:pt idx="654">
                  <c:v>-3.1119432499543094</c:v>
                </c:pt>
                <c:pt idx="655">
                  <c:v>-3.1279501736311479</c:v>
                </c:pt>
                <c:pt idx="656">
                  <c:v>-3.1438393294517395</c:v>
                </c:pt>
                <c:pt idx="657">
                  <c:v>-3.1596101191866635</c:v>
                </c:pt>
                <c:pt idx="658">
                  <c:v>-3.1752619490630019</c:v>
                </c:pt>
                <c:pt idx="659">
                  <c:v>-3.1907942297866985</c:v>
                </c:pt>
                <c:pt idx="660">
                  <c:v>-3.2062063765647402</c:v>
                </c:pt>
                <c:pt idx="661">
                  <c:v>-3.2214978091271793</c:v>
                </c:pt>
                <c:pt idx="662">
                  <c:v>-3.2366679517489763</c:v>
                </c:pt>
                <c:pt idx="663">
                  <c:v>-3.2517162332716825</c:v>
                </c:pt>
                <c:pt idx="664">
                  <c:v>-3.2666420871249371</c:v>
                </c:pt>
                <c:pt idx="665">
                  <c:v>-3.2814449513478028</c:v>
                </c:pt>
                <c:pt idx="666">
                  <c:v>-3.2961242686099235</c:v>
                </c:pt>
                <c:pt idx="667">
                  <c:v>-3.3106794862325062</c:v>
                </c:pt>
                <c:pt idx="668">
                  <c:v>-3.3251100562091307</c:v>
                </c:pt>
                <c:pt idx="669">
                  <c:v>-3.3394154352263832</c:v>
                </c:pt>
                <c:pt idx="670">
                  <c:v>-3.3535950846843079</c:v>
                </c:pt>
                <c:pt idx="671">
                  <c:v>-3.3676484707166918</c:v>
                </c:pt>
                <c:pt idx="672">
                  <c:v>-3.3815750642111588</c:v>
                </c:pt>
                <c:pt idx="673">
                  <c:v>-3.3953743408290942</c:v>
                </c:pt>
                <c:pt idx="674">
                  <c:v>-3.409045781025386</c:v>
                </c:pt>
                <c:pt idx="675">
                  <c:v>-3.4225888700679845</c:v>
                </c:pt>
                <c:pt idx="676">
                  <c:v>-3.4360030980572818</c:v>
                </c:pt>
                <c:pt idx="677">
                  <c:v>-3.4492879599453126</c:v>
                </c:pt>
                <c:pt idx="678">
                  <c:v>-3.4624429555547671</c:v>
                </c:pt>
                <c:pt idx="679">
                  <c:v>-3.4754675895978222</c:v>
                </c:pt>
                <c:pt idx="680">
                  <c:v>-3.488361371694789</c:v>
                </c:pt>
                <c:pt idx="681">
                  <c:v>-3.5011238163925773</c:v>
                </c:pt>
                <c:pt idx="682">
                  <c:v>-3.5137544431829753</c:v>
                </c:pt>
                <c:pt idx="683">
                  <c:v>-3.5262527765207334</c:v>
                </c:pt>
                <c:pt idx="684">
                  <c:v>-3.5386183458414742</c:v>
                </c:pt>
                <c:pt idx="685">
                  <c:v>-3.5508506855794102</c:v>
                </c:pt>
                <c:pt idx="686">
                  <c:v>-3.5629493351848689</c:v>
                </c:pt>
                <c:pt idx="687">
                  <c:v>-3.574913839141634</c:v>
                </c:pt>
                <c:pt idx="688">
                  <c:v>-3.5867437469840953</c:v>
                </c:pt>
                <c:pt idx="689">
                  <c:v>-3.5984386133142103</c:v>
                </c:pt>
                <c:pt idx="690">
                  <c:v>-3.609997997818271</c:v>
                </c:pt>
                <c:pt idx="691">
                  <c:v>-3.6214214652834849</c:v>
                </c:pt>
                <c:pt idx="692">
                  <c:v>-3.6327085856143579</c:v>
                </c:pt>
                <c:pt idx="693">
                  <c:v>-3.6438589338488891</c:v>
                </c:pt>
                <c:pt idx="694">
                  <c:v>-3.654872090174571</c:v>
                </c:pt>
                <c:pt idx="695">
                  <c:v>-3.6657476399441924</c:v>
                </c:pt>
                <c:pt idx="696">
                  <c:v>-3.676485173691455</c:v>
                </c:pt>
                <c:pt idx="697">
                  <c:v>-3.6870842871463867</c:v>
                </c:pt>
                <c:pt idx="698">
                  <c:v>-3.6975445812505616</c:v>
                </c:pt>
                <c:pt idx="699">
                  <c:v>-3.7078656621721282</c:v>
                </c:pt>
                <c:pt idx="700">
                  <c:v>-3.7180471413206324</c:v>
                </c:pt>
                <c:pt idx="701">
                  <c:v>-3.7280886353616527</c:v>
                </c:pt>
                <c:pt idx="702">
                  <c:v>-3.7379897662312289</c:v>
                </c:pt>
                <c:pt idx="703">
                  <c:v>-3.7477501611501003</c:v>
                </c:pt>
                <c:pt idx="704">
                  <c:v>-3.7573694526377377</c:v>
                </c:pt>
                <c:pt idx="705">
                  <c:v>-3.7668472785261784</c:v>
                </c:pt>
                <c:pt idx="706">
                  <c:v>-3.7761832819736663</c:v>
                </c:pt>
                <c:pt idx="707">
                  <c:v>-3.7853771114780823</c:v>
                </c:pt>
                <c:pt idx="708">
                  <c:v>-3.7944284208901822</c:v>
                </c:pt>
                <c:pt idx="709">
                  <c:v>-3.8033368694266261</c:v>
                </c:pt>
                <c:pt idx="710">
                  <c:v>-3.8121021216828099</c:v>
                </c:pt>
                <c:pt idx="711">
                  <c:v>-3.820723847645497</c:v>
                </c:pt>
                <c:pt idx="712">
                  <c:v>-3.829201722705236</c:v>
                </c:pt>
                <c:pt idx="713">
                  <c:v>-3.8375354276685889</c:v>
                </c:pt>
                <c:pt idx="714">
                  <c:v>-3.8457246487701471</c:v>
                </c:pt>
                <c:pt idx="715">
                  <c:v>-3.8537690776843405</c:v>
                </c:pt>
                <c:pt idx="716">
                  <c:v>-3.8616684115370536</c:v>
                </c:pt>
                <c:pt idx="717">
                  <c:v>-3.8694223529170215</c:v>
                </c:pt>
                <c:pt idx="718">
                  <c:v>-3.8770306098870333</c:v>
                </c:pt>
                <c:pt idx="719">
                  <c:v>-3.8844928959949185</c:v>
                </c:pt>
                <c:pt idx="720">
                  <c:v>-3.8918089302843368</c:v>
                </c:pt>
                <c:pt idx="721">
                  <c:v>-3.8989784373053507</c:v>
                </c:pt>
                <c:pt idx="722">
                  <c:v>-3.9060011471248015</c:v>
                </c:pt>
                <c:pt idx="723">
                  <c:v>-3.9128767953364698</c:v>
                </c:pt>
                <c:pt idx="724">
                  <c:v>-3.9196051230710305</c:v>
                </c:pt>
                <c:pt idx="725">
                  <c:v>-3.9261858770058007</c:v>
                </c:pt>
                <c:pt idx="726">
                  <c:v>-3.9326188093742735</c:v>
                </c:pt>
                <c:pt idx="727">
                  <c:v>-3.9389036779754498</c:v>
                </c:pt>
                <c:pt idx="728">
                  <c:v>-3.9450402461829612</c:v>
                </c:pt>
                <c:pt idx="729">
                  <c:v>-3.9510282829539665</c:v>
                </c:pt>
                <c:pt idx="730">
                  <c:v>-3.9568675628378642</c:v>
                </c:pt>
                <c:pt idx="731">
                  <c:v>-3.9625578659847744</c:v>
                </c:pt>
                <c:pt idx="732">
                  <c:v>-3.968098978153813</c:v>
                </c:pt>
                <c:pt idx="733">
                  <c:v>-3.9734906907211656</c:v>
                </c:pt>
                <c:pt idx="734">
                  <c:v>-3.9787328006879359</c:v>
                </c:pt>
                <c:pt idx="735">
                  <c:v>-3.9838251106877922</c:v>
                </c:pt>
                <c:pt idx="736">
                  <c:v>-3.9887674289943957</c:v>
                </c:pt>
                <c:pt idx="737">
                  <c:v>-3.9935595695286223</c:v>
                </c:pt>
                <c:pt idx="738">
                  <c:v>-3.9982013518655664</c:v>
                </c:pt>
                <c:pt idx="739">
                  <c:v>-4.0026926012413302</c:v>
                </c:pt>
                <c:pt idx="740">
                  <c:v>-4.0070331485596133</c:v>
                </c:pt>
                <c:pt idx="741">
                  <c:v>-4.0112228303980695</c:v>
                </c:pt>
                <c:pt idx="742">
                  <c:v>-4.0152614890144633</c:v>
                </c:pt>
                <c:pt idx="743">
                  <c:v>-4.0191489723526148</c:v>
                </c:pt>
                <c:pt idx="744">
                  <c:v>-4.0228851340481118</c:v>
                </c:pt>
                <c:pt idx="745">
                  <c:v>-4.0264698334338291</c:v>
                </c:pt>
                <c:pt idx="746">
                  <c:v>-4.0299029355452296</c:v>
                </c:pt>
                <c:pt idx="747">
                  <c:v>-4.0331843111254297</c:v>
                </c:pt>
                <c:pt idx="748">
                  <c:v>-4.036313836630085</c:v>
                </c:pt>
                <c:pt idx="749">
                  <c:v>-4.0392913942320243</c:v>
                </c:pt>
                <c:pt idx="750">
                  <c:v>-4.0421168718256997</c:v>
                </c:pt>
                <c:pt idx="751">
                  <c:v>-4.0447901630313972</c:v>
                </c:pt>
                <c:pt idx="752">
                  <c:v>-4.0473111671992488</c:v>
                </c:pt>
                <c:pt idx="753">
                  <c:v>-4.0496797894130188</c:v>
                </c:pt>
                <c:pt idx="754">
                  <c:v>-4.0518959404936776</c:v>
                </c:pt>
                <c:pt idx="755">
                  <c:v>-4.0539595370027603</c:v>
                </c:pt>
                <c:pt idx="756">
                  <c:v>-4.055870501245507</c:v>
                </c:pt>
                <c:pt idx="757">
                  <c:v>-4.0576287612737891</c:v>
                </c:pt>
                <c:pt idx="758">
                  <c:v>-4.0592342508888173</c:v>
                </c:pt>
                <c:pt idx="759">
                  <c:v>-4.0606869096436338</c:v>
                </c:pt>
                <c:pt idx="760">
                  <c:v>-4.0619866828453892</c:v>
                </c:pt>
                <c:pt idx="761">
                  <c:v>-4.0631335215574023</c:v>
                </c:pt>
                <c:pt idx="762">
                  <c:v>-4.0641273826009998</c:v>
                </c:pt>
                <c:pt idx="763">
                  <c:v>-4.0649682285571442</c:v>
                </c:pt>
                <c:pt idx="764">
                  <c:v>-4.0656560277678437</c:v>
                </c:pt>
                <c:pt idx="765">
                  <c:v>-4.0661907543373381</c:v>
                </c:pt>
                <c:pt idx="766">
                  <c:v>-4.0665723881330829</c:v>
                </c:pt>
                <c:pt idx="767">
                  <c:v>-4.0668009147865023</c:v>
                </c:pt>
                <c:pt idx="768">
                  <c:v>-4.0668763256935252</c:v>
                </c:pt>
                <c:pt idx="769">
                  <c:v>-4.0667986180149223</c:v>
                </c:pt>
                <c:pt idx="770">
                  <c:v>-4.0665677946763967</c:v>
                </c:pt>
                <c:pt idx="771">
                  <c:v>-4.0661838643684893</c:v>
                </c:pt>
                <c:pt idx="772">
                  <c:v>-4.0656468415462408</c:v>
                </c:pt>
                <c:pt idx="773">
                  <c:v>-4.0649567464286518</c:v>
                </c:pt>
                <c:pt idx="774">
                  <c:v>-4.0641136049979201</c:v>
                </c:pt>
                <c:pt idx="775">
                  <c:v>-4.0631174489984652</c:v>
                </c:pt>
                <c:pt idx="776">
                  <c:v>-4.0619683159357294</c:v>
                </c:pt>
                <c:pt idx="777">
                  <c:v>-4.0606662490747683</c:v>
                </c:pt>
                <c:pt idx="778">
                  <c:v>-4.059211297438619</c:v>
                </c:pt>
                <c:pt idx="779">
                  <c:v>-4.0576035158064609</c:v>
                </c:pt>
                <c:pt idx="780">
                  <c:v>-4.0558429647115446</c:v>
                </c:pt>
                <c:pt idx="781">
                  <c:v>-4.0539297104389185</c:v>
                </c:pt>
                <c:pt idx="782">
                  <c:v>-4.0518638250229326</c:v>
                </c:pt>
                <c:pt idx="783">
                  <c:v>-4.0496453862445234</c:v>
                </c:pt>
                <c:pt idx="784">
                  <c:v>-4.047274477628287</c:v>
                </c:pt>
                <c:pt idx="785">
                  <c:v>-4.0447511884393368</c:v>
                </c:pt>
                <c:pt idx="786">
                  <c:v>-4.0420756136799421</c:v>
                </c:pt>
                <c:pt idx="787">
                  <c:v>-4.0392478540859464</c:v>
                </c:pt>
                <c:pt idx="788">
                  <c:v>-4.0362680161229791</c:v>
                </c:pt>
                <c:pt idx="789">
                  <c:v>-4.0331362119824483</c:v>
                </c:pt>
                <c:pt idx="790">
                  <c:v>-4.0298525595773107</c:v>
                </c:pt>
                <c:pt idx="791">
                  <c:v>-4.0264171825376387</c:v>
                </c:pt>
                <c:pt idx="792">
                  <c:v>-4.0228302102059628</c:v>
                </c:pt>
                <c:pt idx="793">
                  <c:v>-4.0190917776324016</c:v>
                </c:pt>
                <c:pt idx="794">
                  <c:v>-4.0152020255695762</c:v>
                </c:pt>
                <c:pt idx="795">
                  <c:v>-4.0111611004673158</c:v>
                </c:pt>
                <c:pt idx="796">
                  <c:v>-4.0069691544671366</c:v>
                </c:pt>
                <c:pt idx="797">
                  <c:v>-4.0026263453965187</c:v>
                </c:pt>
                <c:pt idx="798">
                  <c:v>-3.9981328367629634</c:v>
                </c:pt>
                <c:pt idx="799">
                  <c:v>-3.9934887977478351</c:v>
                </c:pt>
                <c:pt idx="800">
                  <c:v>-3.9886944031999918</c:v>
                </c:pt>
                <c:pt idx="801">
                  <c:v>-3.9837498336292056</c:v>
                </c:pt>
                <c:pt idx="802">
                  <c:v>-3.9786552751993609</c:v>
                </c:pt>
                <c:pt idx="803">
                  <c:v>-3.97341091972145</c:v>
                </c:pt>
                <c:pt idx="804">
                  <c:v>-3.9680169646463495</c:v>
                </c:pt>
                <c:pt idx="805">
                  <c:v>-3.9624736130573841</c:v>
                </c:pt>
                <c:pt idx="806">
                  <c:v>-3.9567810736626847</c:v>
                </c:pt>
                <c:pt idx="807">
                  <c:v>-3.9509395607873303</c:v>
                </c:pt>
                <c:pt idx="808">
                  <c:v>-3.9449492943652715</c:v>
                </c:pt>
                <c:pt idx="809">
                  <c:v>-3.9388104999310598</c:v>
                </c:pt>
                <c:pt idx="810">
                  <c:v>-3.9325234086113507</c:v>
                </c:pt>
                <c:pt idx="811">
                  <c:v>-3.9260882571162017</c:v>
                </c:pt>
                <c:pt idx="812">
                  <c:v>-3.919505287730161</c:v>
                </c:pt>
                <c:pt idx="813">
                  <c:v>-3.9127747483031463</c:v>
                </c:pt>
                <c:pt idx="814">
                  <c:v>-3.905896892241111</c:v>
                </c:pt>
                <c:pt idx="815">
                  <c:v>-3.8988719784965098</c:v>
                </c:pt>
                <c:pt idx="816">
                  <c:v>-3.8917002715585363</c:v>
                </c:pt>
                <c:pt idx="817">
                  <c:v>-3.8843820414431787</c:v>
                </c:pt>
                <c:pt idx="818">
                  <c:v>-3.8769175636830466</c:v>
                </c:pt>
                <c:pt idx="819">
                  <c:v>-3.8693071193169968</c:v>
                </c:pt>
                <c:pt idx="820">
                  <c:v>-3.861550994879555</c:v>
                </c:pt>
                <c:pt idx="821">
                  <c:v>-3.8536494823901255</c:v>
                </c:pt>
                <c:pt idx="822">
                  <c:v>-3.8456028793419978</c:v>
                </c:pt>
                <c:pt idx="823">
                  <c:v>-3.837411488691147</c:v>
                </c:pt>
                <c:pt idx="824">
                  <c:v>-3.8290756188448238</c:v>
                </c:pt>
                <c:pt idx="825">
                  <c:v>-3.8205955836499466</c:v>
                </c:pt>
                <c:pt idx="826">
                  <c:v>-3.8119717023812831</c:v>
                </c:pt>
                <c:pt idx="827">
                  <c:v>-3.8032042997294306</c:v>
                </c:pt>
                <c:pt idx="828">
                  <c:v>-3.7942937057885908</c:v>
                </c:pt>
                <c:pt idx="829">
                  <c:v>-3.7852402560441405</c:v>
                </c:pt>
                <c:pt idx="830">
                  <c:v>-3.7760442913600052</c:v>
                </c:pt>
                <c:pt idx="831">
                  <c:v>-3.7667061579658183</c:v>
                </c:pt>
                <c:pt idx="832">
                  <c:v>-3.7572262074438916</c:v>
                </c:pt>
                <c:pt idx="833">
                  <c:v>-3.747604796715974</c:v>
                </c:pt>
                <c:pt idx="834">
                  <c:v>-3.7378422880298179</c:v>
                </c:pt>
                <c:pt idx="835">
                  <c:v>-3.7279390489455362</c:v>
                </c:pt>
                <c:pt idx="836">
                  <c:v>-3.7178954523217649</c:v>
                </c:pt>
                <c:pt idx="837">
                  <c:v>-3.707711876301627</c:v>
                </c:pt>
                <c:pt idx="838">
                  <c:v>-3.6973887042984899</c:v>
                </c:pt>
                <c:pt idx="839">
                  <c:v>-3.6869263249815378</c:v>
                </c:pt>
                <c:pt idx="840">
                  <c:v>-3.6763251322611321</c:v>
                </c:pt>
                <c:pt idx="841">
                  <c:v>-3.6655855252739822</c:v>
                </c:pt>
                <c:pt idx="842">
                  <c:v>-3.6547079083681187</c:v>
                </c:pt>
                <c:pt idx="843">
                  <c:v>-3.6436926910876681</c:v>
                </c:pt>
                <c:pt idx="844">
                  <c:v>-3.6325402881574358</c:v>
                </c:pt>
                <c:pt idx="845">
                  <c:v>-3.6212511194672894</c:v>
                </c:pt>
                <c:pt idx="846">
                  <c:v>-3.6098256100563515</c:v>
                </c:pt>
                <c:pt idx="847">
                  <c:v>-3.5982641900969945</c:v>
                </c:pt>
                <c:pt idx="848">
                  <c:v>-3.5865672948786482</c:v>
                </c:pt>
                <c:pt idx="849">
                  <c:v>-3.5747353647914073</c:v>
                </c:pt>
                <c:pt idx="850">
                  <c:v>-3.5627688453094519</c:v>
                </c:pt>
                <c:pt idx="851">
                  <c:v>-3.5506681869742778</c:v>
                </c:pt>
                <c:pt idx="852">
                  <c:v>-3.5384338453777286</c:v>
                </c:pt>
                <c:pt idx="853">
                  <c:v>-3.5260662811448493</c:v>
                </c:pt>
                <c:pt idx="854">
                  <c:v>-3.5135659599165359</c:v>
                </c:pt>
                <c:pt idx="855">
                  <c:v>-3.5009333523320092</c:v>
                </c:pt>
                <c:pt idx="856">
                  <c:v>-3.4881689340110955</c:v>
                </c:pt>
                <c:pt idx="857">
                  <c:v>-3.4752731855363166</c:v>
                </c:pt>
                <c:pt idx="858">
                  <c:v>-3.4622465924347949</c:v>
                </c:pt>
                <c:pt idx="859">
                  <c:v>-3.4490896451599782</c:v>
                </c:pt>
                <c:pt idx="860">
                  <c:v>-3.4358028390731703</c:v>
                </c:pt>
                <c:pt idx="861">
                  <c:v>-3.4223866744248812</c:v>
                </c:pt>
                <c:pt idx="862">
                  <c:v>-3.4088416563359911</c:v>
                </c:pt>
                <c:pt idx="863">
                  <c:v>-3.3951682947787383</c:v>
                </c:pt>
                <c:pt idx="864">
                  <c:v>-3.3813671045575089</c:v>
                </c:pt>
                <c:pt idx="865">
                  <c:v>-3.3674386052894651</c:v>
                </c:pt>
                <c:pt idx="866">
                  <c:v>-3.3533833213849737</c:v>
                </c:pt>
                <c:pt idx="867">
                  <c:v>-3.3392017820278648</c:v>
                </c:pt>
                <c:pt idx="868">
                  <c:v>-3.3248945211555085</c:v>
                </c:pt>
                <c:pt idx="869">
                  <c:v>-3.3104620774387108</c:v>
                </c:pt>
                <c:pt idx="870">
                  <c:v>-3.2959049942614329</c:v>
                </c:pt>
                <c:pt idx="871">
                  <c:v>-3.2812238197003341</c:v>
                </c:pt>
                <c:pt idx="872">
                  <c:v>-3.2664191065041339</c:v>
                </c:pt>
                <c:pt idx="873">
                  <c:v>-3.2514914120728036</c:v>
                </c:pt>
                <c:pt idx="874">
                  <c:v>-3.2364412984365782</c:v>
                </c:pt>
                <c:pt idx="875">
                  <c:v>-3.2212693322347965</c:v>
                </c:pt>
                <c:pt idx="876">
                  <c:v>-3.205976084694568</c:v>
                </c:pt>
                <c:pt idx="877">
                  <c:v>-3.1905621316092647</c:v>
                </c:pt>
                <c:pt idx="878">
                  <c:v>-3.1750280533168427</c:v>
                </c:pt>
                <c:pt idx="879">
                  <c:v>-3.1593744346779924</c:v>
                </c:pt>
                <c:pt idx="880">
                  <c:v>-3.1436018650541198</c:v>
                </c:pt>
                <c:pt idx="881">
                  <c:v>-3.1277109382851545</c:v>
                </c:pt>
                <c:pt idx="882">
                  <c:v>-3.1117022526671927</c:v>
                </c:pt>
                <c:pt idx="883">
                  <c:v>-3.0955764109299713</c:v>
                </c:pt>
                <c:pt idx="884">
                  <c:v>-3.0793340202141768</c:v>
                </c:pt>
                <c:pt idx="885">
                  <c:v>-3.0629756920485827</c:v>
                </c:pt>
                <c:pt idx="886">
                  <c:v>-3.0465020423270279</c:v>
                </c:pt>
                <c:pt idx="887">
                  <c:v>-3.0299136912852278</c:v>
                </c:pt>
                <c:pt idx="888">
                  <c:v>-3.01321126347742</c:v>
                </c:pt>
                <c:pt idx="889">
                  <c:v>-2.9963953877528549</c:v>
                </c:pt>
                <c:pt idx="890">
                  <c:v>-2.9794666972321142</c:v>
                </c:pt>
                <c:pt idx="891">
                  <c:v>-2.9624258292832759</c:v>
                </c:pt>
                <c:pt idx="892">
                  <c:v>-2.9452734254979189</c:v>
                </c:pt>
                <c:pt idx="893">
                  <c:v>-2.9280101316669618</c:v>
                </c:pt>
                <c:pt idx="894">
                  <c:v>-2.9106365977563566</c:v>
                </c:pt>
                <c:pt idx="895">
                  <c:v>-2.8931534778826111</c:v>
                </c:pt>
                <c:pt idx="896">
                  <c:v>-1.1499272270520575E-3</c:v>
                </c:pt>
                <c:pt idx="897">
                  <c:v>-1.1428489321497271E-3</c:v>
                </c:pt>
                <c:pt idx="898">
                  <c:v>-1.1357276087906492E-3</c:v>
                </c:pt>
                <c:pt idx="899">
                  <c:v>-1.1285635250938601E-3</c:v>
                </c:pt>
                <c:pt idx="900">
                  <c:v>-1.12135695078833E-3</c:v>
                </c:pt>
                <c:pt idx="901">
                  <c:v>-1.1141081572028074E-3</c:v>
                </c:pt>
                <c:pt idx="902">
                  <c:v>-1.1068174172556044E-3</c:v>
                </c:pt>
                <c:pt idx="903">
                  <c:v>-1.0994850054443202E-3</c:v>
                </c:pt>
                <c:pt idx="904">
                  <c:v>-1.0921111978355071E-3</c:v>
                </c:pt>
                <c:pt idx="905">
                  <c:v>-1.0846962720542767E-3</c:v>
                </c:pt>
                <c:pt idx="906">
                  <c:v>-1.0772405072738459E-3</c:v>
                </c:pt>
                <c:pt idx="907">
                  <c:v>-1.0697441842050274E-3</c:v>
                </c:pt>
                <c:pt idx="908">
                  <c:v>-1.0622075850856602E-3</c:v>
                </c:pt>
                <c:pt idx="909">
                  <c:v>-1.0546309936699829E-3</c:v>
                </c:pt>
                <c:pt idx="910">
                  <c:v>-1.0470146952179524E-3</c:v>
                </c:pt>
                <c:pt idx="911">
                  <c:v>-1.0393589764845005E-3</c:v>
                </c:pt>
                <c:pt idx="912">
                  <c:v>-1.0316641257087408E-3</c:v>
                </c:pt>
                <c:pt idx="913">
                  <c:v>-1.0239304326031139E-3</c:v>
                </c:pt>
                <c:pt idx="914">
                  <c:v>-1.0161581883424808E-3</c:v>
                </c:pt>
                <c:pt idx="915">
                  <c:v>-1.0083476855531606E-3</c:v>
                </c:pt>
                <c:pt idx="916">
                  <c:v>-1.0004992183019125E-3</c:v>
                </c:pt>
                <c:pt idx="917">
                  <c:v>-9.9261308208486391E-4</c:v>
                </c:pt>
                <c:pt idx="918">
                  <c:v>-9.8468957381638456E-4</c:v>
                </c:pt>
                <c:pt idx="919">
                  <c:v>-9.7672899181790976E-4</c:v>
                </c:pt>
                <c:pt idx="920">
                  <c:v>-9.6873163580670548E-4</c:v>
                </c:pt>
                <c:pt idx="921">
                  <c:v>-9.6069780688458665E-4</c:v>
                </c:pt>
                <c:pt idx="922">
                  <c:v>-9.5262780752657908E-4</c:v>
                </c:pt>
                <c:pt idx="923">
                  <c:v>-9.4452194156953158E-4</c:v>
                </c:pt>
                <c:pt idx="924">
                  <c:v>-9.3638051420067651E-4</c:v>
                </c:pt>
                <c:pt idx="925">
                  <c:v>-9.2820383194613997E-4</c:v>
                </c:pt>
                <c:pt idx="926">
                  <c:v>-9.199922026593998E-4</c:v>
                </c:pt>
                <c:pt idx="927">
                  <c:v>-9.1174593550969601E-4</c:v>
                </c:pt>
                <c:pt idx="928">
                  <c:v>-9.034653409703894E-4</c:v>
                </c:pt>
                <c:pt idx="929">
                  <c:v>-8.951507308072739E-4</c:v>
                </c:pt>
                <c:pt idx="930">
                  <c:v>-8.8680241806683637E-4</c:v>
                </c:pt>
                <c:pt idx="931">
                  <c:v>-8.7842071706447224E-4</c:v>
                </c:pt>
                <c:pt idx="932">
                  <c:v>-8.7000594337265015E-4</c:v>
                </c:pt>
                <c:pt idx="933">
                  <c:v>-8.6155841380903143E-4</c:v>
                </c:pt>
                <c:pt idx="934">
                  <c:v>-8.5307844642454138E-4</c:v>
                </c:pt>
                <c:pt idx="935">
                  <c:v>-8.4456636049139514E-4</c:v>
                </c:pt>
                <c:pt idx="936">
                  <c:v>-8.3602247649107616E-4</c:v>
                </c:pt>
                <c:pt idx="937">
                  <c:v>-8.2744711610227074E-4</c:v>
                </c:pt>
                <c:pt idx="938">
                  <c:v>-8.1884060218875691E-4</c:v>
                </c:pt>
                <c:pt idx="939">
                  <c:v>-8.102032587872475E-4</c:v>
                </c:pt>
                <c:pt idx="940">
                  <c:v>-8.0153541109519123E-4</c:v>
                </c:pt>
                <c:pt idx="941">
                  <c:v>-7.9283738545852871E-4</c:v>
                </c:pt>
                <c:pt idx="942">
                  <c:v>-7.8410950935940487E-4</c:v>
                </c:pt>
                <c:pt idx="943">
                  <c:v>-7.7535211140384002E-4</c:v>
                </c:pt>
                <c:pt idx="944">
                  <c:v>-7.6656552130935753E-4</c:v>
                </c:pt>
                <c:pt idx="945">
                  <c:v>-7.577500698925688E-4</c:v>
                </c:pt>
                <c:pt idx="946">
                  <c:v>-7.4890608905672014E-4</c:v>
                </c:pt>
                <c:pt idx="947">
                  <c:v>-7.4003391177919443E-4</c:v>
                </c:pt>
                <c:pt idx="948">
                  <c:v>-7.3113387209897596E-4</c:v>
                </c:pt>
                <c:pt idx="949">
                  <c:v>-7.2220630510407295E-4</c:v>
                </c:pt>
                <c:pt idx="950">
                  <c:v>-7.132515469189018E-4</c:v>
                </c:pt>
                <c:pt idx="951">
                  <c:v>-7.042699346916317E-4</c:v>
                </c:pt>
                <c:pt idx="952">
                  <c:v>-6.9526180658149113E-4</c:v>
                </c:pt>
                <c:pt idx="953">
                  <c:v>-6.8622750174603651E-4</c:v>
                </c:pt>
                <c:pt idx="954">
                  <c:v>-6.7716736032838172E-4</c:v>
                </c:pt>
                <c:pt idx="955">
                  <c:v>-6.6808172344439256E-4</c:v>
                </c:pt>
                <c:pt idx="956">
                  <c:v>-6.5897093316984407E-4</c:v>
                </c:pt>
                <c:pt idx="957">
                  <c:v>-6.4983533252753987E-4</c:v>
                </c:pt>
                <c:pt idx="958">
                  <c:v>-6.406752654743987E-4</c:v>
                </c:pt>
                <c:pt idx="959">
                  <c:v>-6.3149107688850368E-4</c:v>
                </c:pt>
                <c:pt idx="960">
                  <c:v>-6.222831125561177E-4</c:v>
                </c:pt>
                <c:pt idx="961">
                  <c:v>-6.1305171915866435E-4</c:v>
                </c:pt>
                <c:pt idx="962">
                  <c:v>-6.0379724425967617E-4</c:v>
                </c:pt>
                <c:pt idx="963">
                  <c:v>-5.9452003629170745E-4</c:v>
                </c:pt>
                <c:pt idx="964">
                  <c:v>-5.852204445432167E-4</c:v>
                </c:pt>
                <c:pt idx="965">
                  <c:v>-5.758988191454156E-4</c:v>
                </c:pt>
                <c:pt idx="966">
                  <c:v>-5.6655551105908627E-4</c:v>
                </c:pt>
                <c:pt idx="967">
                  <c:v>-5.5719087206136805E-4</c:v>
                </c:pt>
                <c:pt idx="968">
                  <c:v>-5.4780525473251249E-4</c:v>
                </c:pt>
                <c:pt idx="969">
                  <c:v>-5.3839901244260918E-4</c:v>
                </c:pt>
                <c:pt idx="970">
                  <c:v>-5.2897249933828042E-4</c:v>
                </c:pt>
                <c:pt idx="971">
                  <c:v>-5.1952607032934876E-4</c:v>
                </c:pt>
                <c:pt idx="972">
                  <c:v>-5.1006008107547349E-4</c:v>
                </c:pt>
                <c:pt idx="973">
                  <c:v>-5.0057488797276069E-4</c:v>
                </c:pt>
                <c:pt idx="974">
                  <c:v>-4.9107084814034455E-4</c:v>
                </c:pt>
                <c:pt idx="975">
                  <c:v>-4.8154831940694186E-4</c:v>
                </c:pt>
                <c:pt idx="976">
                  <c:v>-4.7200766029737958E-4</c:v>
                </c:pt>
                <c:pt idx="977">
                  <c:v>-4.6244923001909652E-4</c:v>
                </c:pt>
                <c:pt idx="978">
                  <c:v>-4.5287338844861915E-4</c:v>
                </c:pt>
                <c:pt idx="979">
                  <c:v>-4.4328049611801174E-4</c:v>
                </c:pt>
                <c:pt idx="980">
                  <c:v>-4.336709142013027E-4</c:v>
                </c:pt>
                <c:pt idx="981">
                  <c:v>-4.2404500450088633E-4</c:v>
                </c:pt>
                <c:pt idx="982">
                  <c:v>-4.144031294339007E-4</c:v>
                </c:pt>
                <c:pt idx="983">
                  <c:v>-4.0474565201858255E-4</c:v>
                </c:pt>
                <c:pt idx="984">
                  <c:v>-3.9507293586059974E-4</c:v>
                </c:pt>
                <c:pt idx="985">
                  <c:v>-3.853853451393614E-4</c:v>
                </c:pt>
                <c:pt idx="986">
                  <c:v>-3.7568324459430653E-4</c:v>
                </c:pt>
                <c:pt idx="987">
                  <c:v>-3.6596699951117138E-4</c:v>
                </c:pt>
                <c:pt idx="988">
                  <c:v>-3.562369757082366E-4</c:v>
                </c:pt>
                <c:pt idx="989">
                  <c:v>-3.4649353952255388E-4</c:v>
                </c:pt>
                <c:pt idx="990">
                  <c:v>-3.3673705779615332E-4</c:v>
                </c:pt>
                <c:pt idx="991">
                  <c:v>-3.2696789786223205E-4</c:v>
                </c:pt>
                <c:pt idx="992">
                  <c:v>-3.1718642753132377E-4</c:v>
                </c:pt>
                <c:pt idx="993">
                  <c:v>-3.0739301507745078E-4</c:v>
                </c:pt>
                <c:pt idx="994">
                  <c:v>-2.9758802922425816E-4</c:v>
                </c:pt>
                <c:pt idx="995">
                  <c:v>-2.8777183913113164E-4</c:v>
                </c:pt>
                <c:pt idx="996">
                  <c:v>-2.7794481437929834E-4</c:v>
                </c:pt>
                <c:pt idx="997">
                  <c:v>-2.6810732495791232E-4</c:v>
                </c:pt>
                <c:pt idx="998">
                  <c:v>-2.5825974125012405E-4</c:v>
                </c:pt>
                <c:pt idx="999">
                  <c:v>-2.4840243401913562E-4</c:v>
                </c:pt>
                <c:pt idx="1000">
                  <c:v>-2.3853577439424161E-4</c:v>
                </c:pt>
                <c:pt idx="1001">
                  <c:v>-2.2866013385685553E-4</c:v>
                </c:pt>
                <c:pt idx="1002">
                  <c:v>-2.1877588422652394E-4</c:v>
                </c:pt>
                <c:pt idx="1003">
                  <c:v>-2.0888339764692728E-4</c:v>
                </c:pt>
                <c:pt idx="1004">
                  <c:v>-1.9898304657186834E-4</c:v>
                </c:pt>
                <c:pt idx="1005">
                  <c:v>-1.8907520375124971E-4</c:v>
                </c:pt>
                <c:pt idx="1006">
                  <c:v>-1.7916024221703927E-4</c:v>
                </c:pt>
                <c:pt idx="1007">
                  <c:v>-1.6923853526922588E-4</c:v>
                </c:pt>
                <c:pt idx="1008">
                  <c:v>-1.5931045646176418E-4</c:v>
                </c:pt>
                <c:pt idx="1009">
                  <c:v>-1.4937637958851058E-4</c:v>
                </c:pt>
                <c:pt idx="1010">
                  <c:v>-1.3943667866914955E-4</c:v>
                </c:pt>
                <c:pt idx="1011">
                  <c:v>-1.2949172793511195E-4</c:v>
                </c:pt>
                <c:pt idx="1012">
                  <c:v>-1.19541901815485E-4</c:v>
                </c:pt>
                <c:pt idx="1013">
                  <c:v>-1.0958757492291504E-4</c:v>
                </c:pt>
                <c:pt idx="1014">
                  <c:v>-9.9629122039503263E-5</c:v>
                </c:pt>
                <c:pt idx="1015">
                  <c:v>-8.9666918102695125E-5</c:v>
                </c:pt>
                <c:pt idx="1016">
                  <c:v>-7.9701338191163918E-5</c:v>
                </c:pt>
                <c:pt idx="1017">
                  <c:v>-6.9732757510688849E-5</c:v>
                </c:pt>
                <c:pt idx="1018">
                  <c:v>-5.9761551380028731E-5</c:v>
                </c:pt>
                <c:pt idx="1019">
                  <c:v>-4.9788095216790925E-5</c:v>
                </c:pt>
                <c:pt idx="1020">
                  <c:v>-3.9812764523296922E-5</c:v>
                </c:pt>
                <c:pt idx="1021">
                  <c:v>-2.9835934872444603E-5</c:v>
                </c:pt>
                <c:pt idx="1022">
                  <c:v>-1.985798189356785E-5</c:v>
                </c:pt>
                <c:pt idx="1023">
                  <c:v>-9.8792812582940356E-6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417792"/>
        <c:axId val="241418184"/>
      </c:lineChart>
      <c:catAx>
        <c:axId val="241417008"/>
        <c:scaling>
          <c:orientation val="minMax"/>
        </c:scaling>
        <c:delete val="0"/>
        <c:axPos val="b"/>
        <c:majorGridlines/>
        <c:majorTickMark val="in"/>
        <c:minorTickMark val="none"/>
        <c:tickLblPos val="none"/>
        <c:spPr>
          <a:ln w="9525">
            <a:noFill/>
          </a:ln>
        </c:spPr>
        <c:crossAx val="241417400"/>
        <c:crosses val="autoZero"/>
        <c:auto val="1"/>
        <c:lblAlgn val="ctr"/>
        <c:lblOffset val="100"/>
        <c:tickMarkSkip val="53"/>
        <c:noMultiLvlLbl val="0"/>
      </c:catAx>
      <c:valAx>
        <c:axId val="241417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1417008"/>
        <c:crosses val="autoZero"/>
        <c:crossBetween val="midCat"/>
      </c:valAx>
      <c:catAx>
        <c:axId val="241417792"/>
        <c:scaling>
          <c:orientation val="minMax"/>
        </c:scaling>
        <c:delete val="1"/>
        <c:axPos val="b"/>
        <c:majorTickMark val="out"/>
        <c:minorTickMark val="none"/>
        <c:tickLblPos val="none"/>
        <c:crossAx val="241418184"/>
        <c:crosses val="autoZero"/>
        <c:auto val="1"/>
        <c:lblAlgn val="ctr"/>
        <c:lblOffset val="100"/>
        <c:noMultiLvlLbl val="0"/>
      </c:catAx>
      <c:valAx>
        <c:axId val="241418184"/>
        <c:scaling>
          <c:orientation val="minMax"/>
        </c:scaling>
        <c:delete val="0"/>
        <c:axPos val="r"/>
        <c:numFmt formatCode="0.0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1417792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77" r="0.75000000000000377" t="1" header="0.5" footer="0.5"/>
    <c:pageSetup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30949614904694"/>
          <c:y val="0.19354304849824808"/>
          <c:w val="0.82512637149864454"/>
          <c:h val="0.6378423386731831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53D99"/>
            </a:solidFill>
          </c:spPr>
          <c:invertIfNegative val="0"/>
          <c:val>
            <c:numRef>
              <c:f>'3-2'!$M$48:$M$87</c:f>
              <c:numCache>
                <c:formatCode>0.0000</c:formatCode>
                <c:ptCount val="40"/>
                <c:pt idx="0">
                  <c:v>2.3534221119468275</c:v>
                </c:pt>
                <c:pt idx="1">
                  <c:v>3.9699531510910189E-5</c:v>
                </c:pt>
                <c:pt idx="2">
                  <c:v>0.91498549554759745</c:v>
                </c:pt>
                <c:pt idx="3">
                  <c:v>1.206661908797965E-7</c:v>
                </c:pt>
                <c:pt idx="4">
                  <c:v>0.30502919017707236</c:v>
                </c:pt>
                <c:pt idx="5">
                  <c:v>3.9701521561983352E-5</c:v>
                </c:pt>
                <c:pt idx="6">
                  <c:v>0.30500111700569232</c:v>
                </c:pt>
                <c:pt idx="7">
                  <c:v>1.2057271002621976E-7</c:v>
                </c:pt>
                <c:pt idx="8">
                  <c:v>0.18304150382892698</c:v>
                </c:pt>
                <c:pt idx="9">
                  <c:v>3.9705513489250998E-5</c:v>
                </c:pt>
                <c:pt idx="10">
                  <c:v>0.18301342782748739</c:v>
                </c:pt>
                <c:pt idx="11">
                  <c:v>1.2078810740695767E-7</c:v>
                </c:pt>
                <c:pt idx="12">
                  <c:v>0.13076763380789458</c:v>
                </c:pt>
                <c:pt idx="13">
                  <c:v>3.9711485312251357E-5</c:v>
                </c:pt>
                <c:pt idx="14">
                  <c:v>0.13073955359483852</c:v>
                </c:pt>
                <c:pt idx="15">
                  <c:v>1.207555305474517E-7</c:v>
                </c:pt>
                <c:pt idx="16">
                  <c:v>0.10173170628704693</c:v>
                </c:pt>
                <c:pt idx="17">
                  <c:v>3.9719472512389456E-5</c:v>
                </c:pt>
                <c:pt idx="18">
                  <c:v>0.10170362041148996</c:v>
                </c:pt>
                <c:pt idx="19">
                  <c:v>1.2103185130665299E-7</c:v>
                </c:pt>
                <c:pt idx="20">
                  <c:v>8.3258483779838688E-2</c:v>
                </c:pt>
                <c:pt idx="21">
                  <c:v>3.9729431165033031E-5</c:v>
                </c:pt>
                <c:pt idx="22">
                  <c:v>8.32303908809333E-2</c:v>
                </c:pt>
                <c:pt idx="23">
                  <c:v>1.2106010749092141E-7</c:v>
                </c:pt>
                <c:pt idx="24">
                  <c:v>7.0472875767216128E-2</c:v>
                </c:pt>
                <c:pt idx="25">
                  <c:v>3.9741420372649943E-5</c:v>
                </c:pt>
                <c:pt idx="26">
                  <c:v>7.0444774368636803E-2</c:v>
                </c:pt>
                <c:pt idx="27">
                  <c:v>1.2139729594864347E-7</c:v>
                </c:pt>
                <c:pt idx="28">
                  <c:v>6.1099840564467295E-2</c:v>
                </c:pt>
                <c:pt idx="29">
                  <c:v>3.9755374292490273E-5</c:v>
                </c:pt>
                <c:pt idx="30">
                  <c:v>6.1071729324831701E-2</c:v>
                </c:pt>
                <c:pt idx="31">
                  <c:v>1.2148627604151587E-7</c:v>
                </c:pt>
                <c:pt idx="32">
                  <c:v>5.3934945028588796E-2</c:v>
                </c:pt>
                <c:pt idx="33">
                  <c:v>3.9771375599432405E-5</c:v>
                </c:pt>
                <c:pt idx="34">
                  <c:v>5.3906822444982863E-2</c:v>
                </c:pt>
                <c:pt idx="35">
                  <c:v>1.2188422849039037E-7</c:v>
                </c:pt>
                <c:pt idx="36">
                  <c:v>4.8280886142719776E-2</c:v>
                </c:pt>
                <c:pt idx="37">
                  <c:v>3.9789336613439591E-5</c:v>
                </c:pt>
                <c:pt idx="38">
                  <c:v>4.8252750891959004E-2</c:v>
                </c:pt>
                <c:pt idx="39">
                  <c:v>1.2203379390846691E-7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327464"/>
        <c:axId val="242327856"/>
      </c:barChart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'3-2'!$R$48:$R$87</c:f>
              <c:numCache>
                <c:formatCode>0.000</c:formatCode>
                <c:ptCount val="40"/>
                <c:pt idx="1">
                  <c:v>1.08</c:v>
                </c:pt>
                <c:pt idx="2">
                  <c:v>2.2999999999999998</c:v>
                </c:pt>
                <c:pt idx="3">
                  <c:v>0.43</c:v>
                </c:pt>
                <c:pt idx="4">
                  <c:v>1.1399999999999999</c:v>
                </c:pt>
                <c:pt idx="5">
                  <c:v>0.3</c:v>
                </c:pt>
                <c:pt idx="6">
                  <c:v>0.77</c:v>
                </c:pt>
                <c:pt idx="7">
                  <c:v>0.23</c:v>
                </c:pt>
                <c:pt idx="8">
                  <c:v>0.4</c:v>
                </c:pt>
                <c:pt idx="9">
                  <c:v>0.184</c:v>
                </c:pt>
                <c:pt idx="10">
                  <c:v>0.33</c:v>
                </c:pt>
                <c:pt idx="11">
                  <c:v>0.153</c:v>
                </c:pt>
                <c:pt idx="12">
                  <c:v>0.21</c:v>
                </c:pt>
                <c:pt idx="13">
                  <c:v>0.13142857142857142</c:v>
                </c:pt>
                <c:pt idx="14">
                  <c:v>0.15</c:v>
                </c:pt>
                <c:pt idx="15">
                  <c:v>0.115</c:v>
                </c:pt>
                <c:pt idx="16">
                  <c:v>0.13235294117647059</c:v>
                </c:pt>
                <c:pt idx="17">
                  <c:v>0.10222222222222223</c:v>
                </c:pt>
                <c:pt idx="18">
                  <c:v>0.11842105263157894</c:v>
                </c:pt>
                <c:pt idx="19">
                  <c:v>9.1999999999999998E-2</c:v>
                </c:pt>
                <c:pt idx="20">
                  <c:v>0.10714285714285714</c:v>
                </c:pt>
                <c:pt idx="21">
                  <c:v>8.3636363636363634E-2</c:v>
                </c:pt>
                <c:pt idx="22">
                  <c:v>9.7826086956521743E-2</c:v>
                </c:pt>
                <c:pt idx="23">
                  <c:v>7.6666666666666675E-2</c:v>
                </c:pt>
                <c:pt idx="24">
                  <c:v>0.09</c:v>
                </c:pt>
                <c:pt idx="25">
                  <c:v>7.0769230769230779E-2</c:v>
                </c:pt>
                <c:pt idx="26">
                  <c:v>8.3333333333333329E-2</c:v>
                </c:pt>
                <c:pt idx="27">
                  <c:v>6.5714285714285711E-2</c:v>
                </c:pt>
                <c:pt idx="28">
                  <c:v>7.7586206896551727E-2</c:v>
                </c:pt>
                <c:pt idx="29">
                  <c:v>6.1333333333333337E-2</c:v>
                </c:pt>
                <c:pt idx="30">
                  <c:v>7.2580645161290328E-2</c:v>
                </c:pt>
                <c:pt idx="31">
                  <c:v>5.7500000000000002E-2</c:v>
                </c:pt>
                <c:pt idx="32">
                  <c:v>6.8181818181818177E-2</c:v>
                </c:pt>
                <c:pt idx="33">
                  <c:v>5.4117647058823534E-2</c:v>
                </c:pt>
                <c:pt idx="34">
                  <c:v>6.4285714285714279E-2</c:v>
                </c:pt>
                <c:pt idx="35">
                  <c:v>5.1111111111111114E-2</c:v>
                </c:pt>
                <c:pt idx="36">
                  <c:v>6.0810810810810814E-2</c:v>
                </c:pt>
                <c:pt idx="37">
                  <c:v>4.8421052631578948E-2</c:v>
                </c:pt>
                <c:pt idx="38">
                  <c:v>5.7692307692307696E-2</c:v>
                </c:pt>
                <c:pt idx="39">
                  <c:v>4.5999999999999999E-2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327464"/>
        <c:axId val="242327856"/>
      </c:lineChart>
      <c:catAx>
        <c:axId val="242327464"/>
        <c:scaling>
          <c:orientation val="minMax"/>
        </c:scaling>
        <c:delete val="0"/>
        <c:axPos val="b"/>
        <c:majorTickMark val="out"/>
        <c:minorTickMark val="none"/>
        <c:tickLblPos val="nextTo"/>
        <c:crossAx val="242327856"/>
        <c:crosses val="autoZero"/>
        <c:auto val="1"/>
        <c:lblAlgn val="ctr"/>
        <c:lblOffset val="100"/>
        <c:noMultiLvlLbl val="0"/>
      </c:catAx>
      <c:valAx>
        <c:axId val="242327856"/>
        <c:scaling>
          <c:orientation val="minMax"/>
        </c:scaling>
        <c:delete val="0"/>
        <c:axPos val="l"/>
        <c:majorGridlines/>
        <c:numFmt formatCode="0.000" sourceLinked="0"/>
        <c:majorTickMark val="out"/>
        <c:minorTickMark val="none"/>
        <c:tickLblPos val="nextTo"/>
        <c:txPr>
          <a:bodyPr/>
          <a:lstStyle/>
          <a:p>
            <a:pPr>
              <a:defRPr sz="900" b="1" i="0" baseline="0"/>
            </a:pPr>
            <a:endParaRPr lang="en-US"/>
          </a:p>
        </c:txPr>
        <c:crossAx val="2423274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44" l="0.70000000000000062" r="0.70000000000000062" t="0.75000000000000344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77307344778619"/>
          <c:y val="0.17463291098977327"/>
          <c:w val="0.84236840067122754"/>
          <c:h val="0.706248336516466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53D99"/>
            </a:solidFill>
          </c:spPr>
          <c:invertIfNegative val="0"/>
          <c:val>
            <c:numRef>
              <c:f>'3-2'!$M$48:$M$87</c:f>
              <c:numCache>
                <c:formatCode>0.0000</c:formatCode>
                <c:ptCount val="40"/>
                <c:pt idx="0">
                  <c:v>2.3534221119468275</c:v>
                </c:pt>
                <c:pt idx="1">
                  <c:v>3.9699531510910189E-5</c:v>
                </c:pt>
                <c:pt idx="2">
                  <c:v>0.91498549554759745</c:v>
                </c:pt>
                <c:pt idx="3">
                  <c:v>1.206661908797965E-7</c:v>
                </c:pt>
                <c:pt idx="4">
                  <c:v>0.30502919017707236</c:v>
                </c:pt>
                <c:pt idx="5">
                  <c:v>3.9701521561983352E-5</c:v>
                </c:pt>
                <c:pt idx="6">
                  <c:v>0.30500111700569232</c:v>
                </c:pt>
                <c:pt idx="7">
                  <c:v>1.2057271002621976E-7</c:v>
                </c:pt>
                <c:pt idx="8">
                  <c:v>0.18304150382892698</c:v>
                </c:pt>
                <c:pt idx="9">
                  <c:v>3.9705513489250998E-5</c:v>
                </c:pt>
                <c:pt idx="10">
                  <c:v>0.18301342782748739</c:v>
                </c:pt>
                <c:pt idx="11">
                  <c:v>1.2078810740695767E-7</c:v>
                </c:pt>
                <c:pt idx="12">
                  <c:v>0.13076763380789458</c:v>
                </c:pt>
                <c:pt idx="13">
                  <c:v>3.9711485312251357E-5</c:v>
                </c:pt>
                <c:pt idx="14">
                  <c:v>0.13073955359483852</c:v>
                </c:pt>
                <c:pt idx="15">
                  <c:v>1.207555305474517E-7</c:v>
                </c:pt>
                <c:pt idx="16">
                  <c:v>0.10173170628704693</c:v>
                </c:pt>
                <c:pt idx="17">
                  <c:v>3.9719472512389456E-5</c:v>
                </c:pt>
                <c:pt idx="18">
                  <c:v>0.10170362041148996</c:v>
                </c:pt>
                <c:pt idx="19">
                  <c:v>1.2103185130665299E-7</c:v>
                </c:pt>
                <c:pt idx="20">
                  <c:v>8.3258483779838688E-2</c:v>
                </c:pt>
                <c:pt idx="21">
                  <c:v>3.9729431165033031E-5</c:v>
                </c:pt>
                <c:pt idx="22">
                  <c:v>8.32303908809333E-2</c:v>
                </c:pt>
                <c:pt idx="23">
                  <c:v>1.2106010749092141E-7</c:v>
                </c:pt>
                <c:pt idx="24">
                  <c:v>7.0472875767216128E-2</c:v>
                </c:pt>
                <c:pt idx="25">
                  <c:v>3.9741420372649943E-5</c:v>
                </c:pt>
                <c:pt idx="26">
                  <c:v>7.0444774368636803E-2</c:v>
                </c:pt>
                <c:pt idx="27">
                  <c:v>1.2139729594864347E-7</c:v>
                </c:pt>
                <c:pt idx="28">
                  <c:v>6.1099840564467295E-2</c:v>
                </c:pt>
                <c:pt idx="29">
                  <c:v>3.9755374292490273E-5</c:v>
                </c:pt>
                <c:pt idx="30">
                  <c:v>6.1071729324831701E-2</c:v>
                </c:pt>
                <c:pt idx="31">
                  <c:v>1.2148627604151587E-7</c:v>
                </c:pt>
                <c:pt idx="32">
                  <c:v>5.3934945028588796E-2</c:v>
                </c:pt>
                <c:pt idx="33">
                  <c:v>3.9771375599432405E-5</c:v>
                </c:pt>
                <c:pt idx="34">
                  <c:v>5.3906822444982863E-2</c:v>
                </c:pt>
                <c:pt idx="35">
                  <c:v>1.2188422849039037E-7</c:v>
                </c:pt>
                <c:pt idx="36">
                  <c:v>4.8280886142719776E-2</c:v>
                </c:pt>
                <c:pt idx="37">
                  <c:v>3.9789336613439591E-5</c:v>
                </c:pt>
                <c:pt idx="38">
                  <c:v>4.8252750891959004E-2</c:v>
                </c:pt>
                <c:pt idx="39">
                  <c:v>1.2203379390846691E-7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328640"/>
        <c:axId val="242329032"/>
      </c:barChart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'3-2'!$S$48:$S$87</c:f>
              <c:numCache>
                <c:formatCode>0.000</c:formatCode>
                <c:ptCount val="40"/>
                <c:pt idx="1">
                  <c:v>1.62</c:v>
                </c:pt>
                <c:pt idx="2">
                  <c:v>3.4499999999999997</c:v>
                </c:pt>
                <c:pt idx="3">
                  <c:v>0.64500000000000002</c:v>
                </c:pt>
                <c:pt idx="4">
                  <c:v>1.71</c:v>
                </c:pt>
                <c:pt idx="5">
                  <c:v>0.44999999999999996</c:v>
                </c:pt>
                <c:pt idx="6">
                  <c:v>1.155</c:v>
                </c:pt>
                <c:pt idx="7">
                  <c:v>0.34500000000000003</c:v>
                </c:pt>
                <c:pt idx="8">
                  <c:v>0.60000000000000009</c:v>
                </c:pt>
                <c:pt idx="9">
                  <c:v>0.27600000000000002</c:v>
                </c:pt>
                <c:pt idx="10">
                  <c:v>0.495</c:v>
                </c:pt>
                <c:pt idx="11">
                  <c:v>0.22949999999999998</c:v>
                </c:pt>
                <c:pt idx="12">
                  <c:v>0.315</c:v>
                </c:pt>
                <c:pt idx="13">
                  <c:v>0.19714285714285712</c:v>
                </c:pt>
                <c:pt idx="14">
                  <c:v>0.22499999999999998</c:v>
                </c:pt>
                <c:pt idx="15">
                  <c:v>0.17250000000000001</c:v>
                </c:pt>
                <c:pt idx="16">
                  <c:v>0.1985294117647059</c:v>
                </c:pt>
                <c:pt idx="17">
                  <c:v>0.15333333333333335</c:v>
                </c:pt>
                <c:pt idx="18">
                  <c:v>0.17763157894736842</c:v>
                </c:pt>
                <c:pt idx="19">
                  <c:v>0.13800000000000001</c:v>
                </c:pt>
                <c:pt idx="20">
                  <c:v>0.1607142857142857</c:v>
                </c:pt>
                <c:pt idx="21">
                  <c:v>0.12545454545454546</c:v>
                </c:pt>
                <c:pt idx="22">
                  <c:v>0.14673913043478262</c:v>
                </c:pt>
                <c:pt idx="23">
                  <c:v>0.11500000000000002</c:v>
                </c:pt>
                <c:pt idx="24">
                  <c:v>0.13500000000000001</c:v>
                </c:pt>
                <c:pt idx="25">
                  <c:v>0.10615384615384617</c:v>
                </c:pt>
                <c:pt idx="26">
                  <c:v>0.125</c:v>
                </c:pt>
                <c:pt idx="27">
                  <c:v>9.857142857142856E-2</c:v>
                </c:pt>
                <c:pt idx="28">
                  <c:v>0.1163793103448276</c:v>
                </c:pt>
                <c:pt idx="29">
                  <c:v>9.1999999999999998E-2</c:v>
                </c:pt>
                <c:pt idx="30">
                  <c:v>0.1088709677419355</c:v>
                </c:pt>
                <c:pt idx="31">
                  <c:v>8.6250000000000007E-2</c:v>
                </c:pt>
                <c:pt idx="32">
                  <c:v>0.10227272727272727</c:v>
                </c:pt>
                <c:pt idx="33">
                  <c:v>8.1176470588235294E-2</c:v>
                </c:pt>
                <c:pt idx="34">
                  <c:v>9.6428571428571419E-2</c:v>
                </c:pt>
                <c:pt idx="35">
                  <c:v>7.6666666666666675E-2</c:v>
                </c:pt>
                <c:pt idx="36">
                  <c:v>9.1216216216216228E-2</c:v>
                </c:pt>
                <c:pt idx="37">
                  <c:v>7.2631578947368422E-2</c:v>
                </c:pt>
                <c:pt idx="38">
                  <c:v>8.6538461538461536E-2</c:v>
                </c:pt>
                <c:pt idx="39">
                  <c:v>6.9000000000000006E-2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328640"/>
        <c:axId val="242329032"/>
      </c:lineChart>
      <c:catAx>
        <c:axId val="242328640"/>
        <c:scaling>
          <c:orientation val="minMax"/>
        </c:scaling>
        <c:delete val="0"/>
        <c:axPos val="b"/>
        <c:majorTickMark val="out"/>
        <c:minorTickMark val="none"/>
        <c:tickLblPos val="nextTo"/>
        <c:crossAx val="242329032"/>
        <c:crosses val="autoZero"/>
        <c:auto val="1"/>
        <c:lblAlgn val="ctr"/>
        <c:lblOffset val="100"/>
        <c:noMultiLvlLbl val="0"/>
      </c:catAx>
      <c:valAx>
        <c:axId val="242329032"/>
        <c:scaling>
          <c:orientation val="minMax"/>
          <c:max val="0.5"/>
        </c:scaling>
        <c:delete val="0"/>
        <c:axPos val="l"/>
        <c:majorGridlines/>
        <c:numFmt formatCode="0.000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423286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44" l="0.70000000000000062" r="0.70000000000000062" t="0.75000000000000344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80107811635654"/>
          <c:y val="0.12874832756808571"/>
          <c:w val="0.76148877860108177"/>
          <c:h val="0.7644802057194998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'3-2'!$B$29:$B$1051</c:f>
              <c:numCache>
                <c:formatCode>General</c:formatCode>
                <c:ptCount val="1023"/>
                <c:pt idx="0">
                  <c:v>3.9915914296427681</c:v>
                </c:pt>
                <c:pt idx="1">
                  <c:v>5.9871992886362584</c:v>
                </c:pt>
                <c:pt idx="2">
                  <c:v>7.9825817285578298</c:v>
                </c:pt>
                <c:pt idx="3">
                  <c:v>9.9776636229191098</c:v>
                </c:pt>
                <c:pt idx="4">
                  <c:v>11.972369856547319</c:v>
                </c:pt>
                <c:pt idx="5">
                  <c:v>13.966625328413373</c:v>
                </c:pt>
                <c:pt idx="6">
                  <c:v>15.960354954459437</c:v>
                </c:pt>
                <c:pt idx="7">
                  <c:v>17.953483670425861</c:v>
                </c:pt>
                <c:pt idx="8">
                  <c:v>19.945936434677368</c:v>
                </c:pt>
                <c:pt idx="9">
                  <c:v>21.937638231028377</c:v>
                </c:pt>
                <c:pt idx="10">
                  <c:v>23.928514071567371</c:v>
                </c:pt>
                <c:pt idx="11">
                  <c:v>25.918488999480207</c:v>
                </c:pt>
                <c:pt idx="12">
                  <c:v>27.907488091872274</c:v>
                </c:pt>
                <c:pt idx="13">
                  <c:v>29.895436462589313</c:v>
                </c:pt>
                <c:pt idx="14">
                  <c:v>31.882259265036922</c:v>
                </c:pt>
                <c:pt idx="15">
                  <c:v>33.867881694998545</c:v>
                </c:pt>
                <c:pt idx="16">
                  <c:v>35.852228993451838</c:v>
                </c:pt>
                <c:pt idx="17">
                  <c:v>37.835226449383391</c:v>
                </c:pt>
                <c:pt idx="18">
                  <c:v>39.816799402601589</c:v>
                </c:pt>
                <c:pt idx="19">
                  <c:v>41.796873246547577</c:v>
                </c:pt>
                <c:pt idx="20">
                  <c:v>43.775373431104242</c:v>
                </c:pt>
                <c:pt idx="21">
                  <c:v>45.752225465402987</c:v>
                </c:pt>
                <c:pt idx="22">
                  <c:v>47.727354920628365</c:v>
                </c:pt>
                <c:pt idx="23">
                  <c:v>49.700687432820338</c:v>
                </c:pt>
                <c:pt idx="24">
                  <c:v>51.672148705674061</c:v>
                </c:pt>
                <c:pt idx="25">
                  <c:v>53.641664513337155</c:v>
                </c:pt>
                <c:pt idx="26">
                  <c:v>55.609160703204374</c:v>
                </c:pt>
                <c:pt idx="27">
                  <c:v>57.574563198709406</c:v>
                </c:pt>
                <c:pt idx="28">
                  <c:v>59.537798002113888</c:v>
                </c:pt>
                <c:pt idx="29">
                  <c:v>61.498791197293428</c:v>
                </c:pt>
                <c:pt idx="30">
                  <c:v>63.457468952520571</c:v>
                </c:pt>
                <c:pt idx="31">
                  <c:v>65.41375752324457</c:v>
                </c:pt>
                <c:pt idx="32">
                  <c:v>67.367583254867881</c:v>
                </c:pt>
                <c:pt idx="33">
                  <c:v>69.318872585519287</c:v>
                </c:pt>
                <c:pt idx="34">
                  <c:v>71.267552048823461</c:v>
                </c:pt>
                <c:pt idx="35">
                  <c:v>73.213548276667055</c:v>
                </c:pt>
                <c:pt idx="36">
                  <c:v>75.156788001961004</c:v>
                </c:pt>
                <c:pt idx="37">
                  <c:v>77.097198061398984</c:v>
                </c:pt>
                <c:pt idx="38">
                  <c:v>79.034705398212125</c:v>
                </c:pt>
                <c:pt idx="39">
                  <c:v>80.969237064919511</c:v>
                </c:pt>
                <c:pt idx="40">
                  <c:v>82.900720226074768</c:v>
                </c:pt>
                <c:pt idx="41">
                  <c:v>84.829082161008216</c:v>
                </c:pt>
                <c:pt idx="42">
                  <c:v>86.754250266564924</c:v>
                </c:pt>
                <c:pt idx="43">
                  <c:v>88.676152059838145</c:v>
                </c:pt>
                <c:pt idx="44">
                  <c:v>90.594715180898348</c:v>
                </c:pt>
                <c:pt idx="45">
                  <c:v>92.509867395517617</c:v>
                </c:pt>
                <c:pt idx="46">
                  <c:v>94.421536597889187</c:v>
                </c:pt>
                <c:pt idx="47">
                  <c:v>96.329650813342326</c:v>
                </c:pt>
                <c:pt idx="48">
                  <c:v>98.234138201052176</c:v>
                </c:pt>
                <c:pt idx="49">
                  <c:v>100.13492705674453</c:v>
                </c:pt>
                <c:pt idx="50">
                  <c:v>102.03194581539559</c:v>
                </c:pt>
                <c:pt idx="51">
                  <c:v>103.92512305392628</c:v>
                </c:pt>
                <c:pt idx="52">
                  <c:v>105.8143874938915</c:v>
                </c:pt>
                <c:pt idx="53">
                  <c:v>107.69966800416357</c:v>
                </c:pt>
                <c:pt idx="54">
                  <c:v>109.58089360361058</c:v>
                </c:pt>
                <c:pt idx="55">
                  <c:v>111.45799346376855</c:v>
                </c:pt>
                <c:pt idx="56">
                  <c:v>113.33089691150842</c:v>
                </c:pt>
                <c:pt idx="57">
                  <c:v>115.19953343169669</c:v>
                </c:pt>
                <c:pt idx="58">
                  <c:v>117.06383266985044</c:v>
                </c:pt>
                <c:pt idx="59">
                  <c:v>118.92372443478614</c:v>
                </c:pt>
                <c:pt idx="60">
                  <c:v>120.7791387012624</c:v>
                </c:pt>
                <c:pt idx="61">
                  <c:v>122.63000561261637</c:v>
                </c:pt>
                <c:pt idx="62">
                  <c:v>124.47625548339394</c:v>
                </c:pt>
                <c:pt idx="63">
                  <c:v>126.31781880197333</c:v>
                </c:pt>
                <c:pt idx="64">
                  <c:v>128.15462623318228</c:v>
                </c:pt>
                <c:pt idx="65">
                  <c:v>129.98660862090844</c:v>
                </c:pt>
                <c:pt idx="66">
                  <c:v>131.81369699070325</c:v>
                </c:pt>
                <c:pt idx="67">
                  <c:v>133.63582255237867</c:v>
                </c:pt>
                <c:pt idx="68">
                  <c:v>135.45291670259735</c:v>
                </c:pt>
                <c:pt idx="69">
                  <c:v>137.26491102745527</c:v>
                </c:pt>
                <c:pt idx="70">
                  <c:v>139.07173730505784</c:v>
                </c:pt>
                <c:pt idx="71">
                  <c:v>140.87332750808827</c:v>
                </c:pt>
                <c:pt idx="72">
                  <c:v>142.66961380636889</c:v>
                </c:pt>
                <c:pt idx="73">
                  <c:v>144.46052856941498</c:v>
                </c:pt>
                <c:pt idx="74">
                  <c:v>146.24600436898089</c:v>
                </c:pt>
                <c:pt idx="75">
                  <c:v>148.02597398159907</c:v>
                </c:pt>
                <c:pt idx="76">
                  <c:v>149.80037039111068</c:v>
                </c:pt>
                <c:pt idx="77">
                  <c:v>151.56912679118903</c:v>
                </c:pt>
                <c:pt idx="78">
                  <c:v>153.33217658785475</c:v>
                </c:pt>
                <c:pt idx="79">
                  <c:v>155.08945340198292</c:v>
                </c:pt>
                <c:pt idx="80">
                  <c:v>156.84089107180259</c:v>
                </c:pt>
                <c:pt idx="81">
                  <c:v>158.58642365538739</c:v>
                </c:pt>
                <c:pt idx="82">
                  <c:v>160.32598543313867</c:v>
                </c:pt>
                <c:pt idx="83">
                  <c:v>162.05951091025941</c:v>
                </c:pt>
                <c:pt idx="84">
                  <c:v>163.78693481922051</c:v>
                </c:pt>
                <c:pt idx="85">
                  <c:v>165.50819212221785</c:v>
                </c:pt>
                <c:pt idx="86">
                  <c:v>167.22321801362111</c:v>
                </c:pt>
                <c:pt idx="87">
                  <c:v>168.93194792241371</c:v>
                </c:pt>
                <c:pt idx="88">
                  <c:v>170.63431751462377</c:v>
                </c:pt>
                <c:pt idx="89">
                  <c:v>172.33026269574654</c:v>
                </c:pt>
                <c:pt idx="90">
                  <c:v>174.01971961315743</c:v>
                </c:pt>
                <c:pt idx="91">
                  <c:v>175.70262465851599</c:v>
                </c:pt>
                <c:pt idx="92">
                  <c:v>177.37891447016091</c:v>
                </c:pt>
                <c:pt idx="93">
                  <c:v>179.0485259354956</c:v>
                </c:pt>
                <c:pt idx="94">
                  <c:v>180.71139619336429</c:v>
                </c:pt>
                <c:pt idx="95">
                  <c:v>182.36746263641888</c:v>
                </c:pt>
                <c:pt idx="96">
                  <c:v>184.01666291347601</c:v>
                </c:pt>
                <c:pt idx="97">
                  <c:v>185.65893493186459</c:v>
                </c:pt>
                <c:pt idx="98">
                  <c:v>187.29421685976374</c:v>
                </c:pt>
                <c:pt idx="99">
                  <c:v>188.92244712853059</c:v>
                </c:pt>
                <c:pt idx="100">
                  <c:v>190.54356443501854</c:v>
                </c:pt>
                <c:pt idx="101">
                  <c:v>192.15750774388516</c:v>
                </c:pt>
                <c:pt idx="102">
                  <c:v>193.76421628989024</c:v>
                </c:pt>
                <c:pt idx="103">
                  <c:v>195.36362958018367</c:v>
                </c:pt>
                <c:pt idx="104">
                  <c:v>196.95568739658293</c:v>
                </c:pt>
                <c:pt idx="105">
                  <c:v>198.54032979784037</c:v>
                </c:pt>
                <c:pt idx="106">
                  <c:v>200.1174971218999</c:v>
                </c:pt>
                <c:pt idx="107">
                  <c:v>201.68712998814348</c:v>
                </c:pt>
                <c:pt idx="108">
                  <c:v>203.2491692996266</c:v>
                </c:pt>
                <c:pt idx="109">
                  <c:v>204.80355624530344</c:v>
                </c:pt>
                <c:pt idx="110">
                  <c:v>206.35023230224095</c:v>
                </c:pt>
                <c:pt idx="111">
                  <c:v>207.88913923782249</c:v>
                </c:pt>
                <c:pt idx="112">
                  <c:v>209.42021911194013</c:v>
                </c:pt>
                <c:pt idx="113">
                  <c:v>210.94341427917595</c:v>
                </c:pt>
                <c:pt idx="114">
                  <c:v>212.45866739097289</c:v>
                </c:pt>
                <c:pt idx="115">
                  <c:v>213.96592139779341</c:v>
                </c:pt>
                <c:pt idx="116">
                  <c:v>215.46511955126769</c:v>
                </c:pt>
                <c:pt idx="117">
                  <c:v>216.95620540633021</c:v>
                </c:pt>
                <c:pt idx="118">
                  <c:v>218.43912282334477</c:v>
                </c:pt>
                <c:pt idx="119">
                  <c:v>219.91381597021834</c:v>
                </c:pt>
                <c:pt idx="120">
                  <c:v>221.38022932450306</c:v>
                </c:pt>
                <c:pt idx="121">
                  <c:v>222.83830767548656</c:v>
                </c:pt>
                <c:pt idx="122">
                  <c:v>224.28799612627088</c:v>
                </c:pt>
                <c:pt idx="123">
                  <c:v>225.72924009583915</c:v>
                </c:pt>
                <c:pt idx="124">
                  <c:v>227.16198532111079</c:v>
                </c:pt>
                <c:pt idx="125">
                  <c:v>228.5861778589842</c:v>
                </c:pt>
                <c:pt idx="126">
                  <c:v>230.00176408836802</c:v>
                </c:pt>
                <c:pt idx="127">
                  <c:v>231.4086907121999</c:v>
                </c:pt>
                <c:pt idx="128">
                  <c:v>232.80690475945298</c:v>
                </c:pt>
                <c:pt idx="129">
                  <c:v>234.1963535871306</c:v>
                </c:pt>
                <c:pt idx="130">
                  <c:v>235.5769848822479</c:v>
                </c:pt>
                <c:pt idx="131">
                  <c:v>236.94874666380173</c:v>
                </c:pt>
                <c:pt idx="132">
                  <c:v>238.31158728472764</c:v>
                </c:pt>
                <c:pt idx="133">
                  <c:v>239.66545543384436</c:v>
                </c:pt>
                <c:pt idx="134">
                  <c:v>241.01030013778569</c:v>
                </c:pt>
                <c:pt idx="135">
                  <c:v>242.34607076291974</c:v>
                </c:pt>
                <c:pt idx="136">
                  <c:v>243.67271701725517</c:v>
                </c:pt>
                <c:pt idx="137">
                  <c:v>244.99018895233479</c:v>
                </c:pt>
                <c:pt idx="138">
                  <c:v>246.29843696511605</c:v>
                </c:pt>
                <c:pt idx="139">
                  <c:v>247.59741179983877</c:v>
                </c:pt>
                <c:pt idx="140">
                  <c:v>248.88706454987931</c:v>
                </c:pt>
                <c:pt idx="141">
                  <c:v>250.16734665959223</c:v>
                </c:pt>
                <c:pt idx="142">
                  <c:v>251.43820992613828</c:v>
                </c:pt>
                <c:pt idx="143">
                  <c:v>252.69960650129923</c:v>
                </c:pt>
                <c:pt idx="144">
                  <c:v>253.95148889327936</c:v>
                </c:pt>
                <c:pt idx="145">
                  <c:v>255.19380996849372</c:v>
                </c:pt>
                <c:pt idx="146">
                  <c:v>256.42652295334233</c:v>
                </c:pt>
                <c:pt idx="147">
                  <c:v>257.64958143597164</c:v>
                </c:pt>
                <c:pt idx="148">
                  <c:v>258.86293936802161</c:v>
                </c:pt>
                <c:pt idx="149">
                  <c:v>260.06655106635975</c:v>
                </c:pt>
                <c:pt idx="150">
                  <c:v>261.26037121480078</c:v>
                </c:pt>
                <c:pt idx="151">
                  <c:v>262.44435486581295</c:v>
                </c:pt>
                <c:pt idx="152">
                  <c:v>263.6184574422104</c:v>
                </c:pt>
                <c:pt idx="153">
                  <c:v>264.78263473883135</c:v>
                </c:pt>
                <c:pt idx="154">
                  <c:v>265.93684292420249</c:v>
                </c:pt>
                <c:pt idx="155">
                  <c:v>267.08103854218922</c:v>
                </c:pt>
                <c:pt idx="156">
                  <c:v>268.21517851363194</c:v>
                </c:pt>
                <c:pt idx="157">
                  <c:v>269.33922013796763</c:v>
                </c:pt>
                <c:pt idx="158">
                  <c:v>270.45312109483797</c:v>
                </c:pt>
                <c:pt idx="159">
                  <c:v>271.55683944568239</c:v>
                </c:pt>
                <c:pt idx="160">
                  <c:v>272.65033363531722</c:v>
                </c:pt>
                <c:pt idx="161">
                  <c:v>273.73356249350007</c:v>
                </c:pt>
                <c:pt idx="162">
                  <c:v>274.80648523648023</c:v>
                </c:pt>
                <c:pt idx="163">
                  <c:v>275.86906146853374</c:v>
                </c:pt>
                <c:pt idx="164">
                  <c:v>276.9212511834848</c:v>
                </c:pt>
                <c:pt idx="165">
                  <c:v>277.96301476621159</c:v>
                </c:pt>
                <c:pt idx="166">
                  <c:v>278.99431299413794</c:v>
                </c:pt>
                <c:pt idx="167">
                  <c:v>280.01510703871008</c:v>
                </c:pt>
                <c:pt idx="168">
                  <c:v>281.02535846685851</c:v>
                </c:pt>
                <c:pt idx="169">
                  <c:v>282.02502924244521</c:v>
                </c:pt>
                <c:pt idx="170">
                  <c:v>283.01408172769527</c:v>
                </c:pt>
                <c:pt idx="171">
                  <c:v>283.99247868461435</c:v>
                </c:pt>
                <c:pt idx="172">
                  <c:v>284.96018327639064</c:v>
                </c:pt>
                <c:pt idx="173">
                  <c:v>285.91715906878147</c:v>
                </c:pt>
                <c:pt idx="174">
                  <c:v>286.86337003148549</c:v>
                </c:pt>
                <c:pt idx="175">
                  <c:v>287.79878053949903</c:v>
                </c:pt>
                <c:pt idx="176">
                  <c:v>288.72335537445719</c:v>
                </c:pt>
                <c:pt idx="177">
                  <c:v>289.63705972596017</c:v>
                </c:pt>
                <c:pt idx="178">
                  <c:v>290.53985919288374</c:v>
                </c:pt>
                <c:pt idx="179">
                  <c:v>291.43171978467421</c:v>
                </c:pt>
                <c:pt idx="180">
                  <c:v>292.31260792262867</c:v>
                </c:pt>
                <c:pt idx="181">
                  <c:v>293.18249044115885</c:v>
                </c:pt>
                <c:pt idx="182">
                  <c:v>294.04133458903988</c:v>
                </c:pt>
                <c:pt idx="183">
                  <c:v>294.88910803064346</c:v>
                </c:pt>
                <c:pt idx="184">
                  <c:v>295.72577884715525</c:v>
                </c:pt>
                <c:pt idx="185">
                  <c:v>296.5513155377767</c:v>
                </c:pt>
                <c:pt idx="186">
                  <c:v>297.36568702091097</c:v>
                </c:pt>
                <c:pt idx="187">
                  <c:v>298.16886263533303</c:v>
                </c:pt>
                <c:pt idx="188">
                  <c:v>298.96081214134449</c:v>
                </c:pt>
                <c:pt idx="189">
                  <c:v>299.74150572191155</c:v>
                </c:pt>
                <c:pt idx="190">
                  <c:v>300.51091398378827</c:v>
                </c:pt>
                <c:pt idx="191">
                  <c:v>301.26900795862247</c:v>
                </c:pt>
                <c:pt idx="192">
                  <c:v>302.01575910404711</c:v>
                </c:pt>
                <c:pt idx="193">
                  <c:v>302.75113930475447</c:v>
                </c:pt>
                <c:pt idx="194">
                  <c:v>303.47512087355494</c:v>
                </c:pt>
                <c:pt idx="195">
                  <c:v>304.18767655241925</c:v>
                </c:pt>
                <c:pt idx="196">
                  <c:v>304.8887795135048</c:v>
                </c:pt>
                <c:pt idx="197">
                  <c:v>305.57840336016585</c:v>
                </c:pt>
                <c:pt idx="198">
                  <c:v>306.25652212794722</c:v>
                </c:pt>
                <c:pt idx="199">
                  <c:v>306.9231102855619</c:v>
                </c:pt>
                <c:pt idx="200">
                  <c:v>307.57814273585245</c:v>
                </c:pt>
                <c:pt idx="201">
                  <c:v>308.22159481673555</c:v>
                </c:pt>
                <c:pt idx="202">
                  <c:v>308.85344230213093</c:v>
                </c:pt>
                <c:pt idx="203">
                  <c:v>309.47366140287323</c:v>
                </c:pt>
                <c:pt idx="204">
                  <c:v>310.08222876760777</c:v>
                </c:pt>
                <c:pt idx="205">
                  <c:v>310.67912148366975</c:v>
                </c:pt>
                <c:pt idx="206">
                  <c:v>311.26431707794688</c:v>
                </c:pt>
                <c:pt idx="207">
                  <c:v>311.8377935177254</c:v>
                </c:pt>
                <c:pt idx="208">
                  <c:v>312.39952921151979</c:v>
                </c:pt>
                <c:pt idx="209">
                  <c:v>312.94950300988563</c:v>
                </c:pt>
                <c:pt idx="210">
                  <c:v>313.48769420621579</c:v>
                </c:pt>
                <c:pt idx="211">
                  <c:v>314.01408253752021</c:v>
                </c:pt>
                <c:pt idx="212">
                  <c:v>314.52864818518867</c:v>
                </c:pt>
                <c:pt idx="213">
                  <c:v>315.03137177573689</c:v>
                </c:pt>
                <c:pt idx="214">
                  <c:v>315.52223438153624</c:v>
                </c:pt>
                <c:pt idx="215">
                  <c:v>316.00121752152603</c:v>
                </c:pt>
                <c:pt idx="216">
                  <c:v>316.4683031619096</c:v>
                </c:pt>
                <c:pt idx="217">
                  <c:v>316.92347371683303</c:v>
                </c:pt>
                <c:pt idx="218">
                  <c:v>317.36671204904758</c:v>
                </c:pt>
                <c:pt idx="219">
                  <c:v>317.7980014705546</c:v>
                </c:pt>
                <c:pt idx="220">
                  <c:v>318.21732574323397</c:v>
                </c:pt>
                <c:pt idx="221">
                  <c:v>318.62466907945543</c:v>
                </c:pt>
                <c:pt idx="222">
                  <c:v>319.02001614267311</c:v>
                </c:pt>
                <c:pt idx="223">
                  <c:v>319.40335204800289</c:v>
                </c:pt>
                <c:pt idx="224">
                  <c:v>319.77466236278258</c:v>
                </c:pt>
                <c:pt idx="225">
                  <c:v>320.13393310711569</c:v>
                </c:pt>
                <c:pt idx="226">
                  <c:v>320.48115075439762</c:v>
                </c:pt>
                <c:pt idx="227">
                  <c:v>320.81630223182481</c:v>
                </c:pt>
                <c:pt idx="228">
                  <c:v>321.13937492088718</c:v>
                </c:pt>
                <c:pt idx="229">
                  <c:v>321.45035665784292</c:v>
                </c:pt>
                <c:pt idx="230">
                  <c:v>321.74923573417675</c:v>
                </c:pt>
                <c:pt idx="231">
                  <c:v>322.03600089704071</c:v>
                </c:pt>
                <c:pt idx="232">
                  <c:v>322.31064134967744</c:v>
                </c:pt>
                <c:pt idx="233">
                  <c:v>322.57314675182732</c:v>
                </c:pt>
                <c:pt idx="234">
                  <c:v>322.82350722011728</c:v>
                </c:pt>
                <c:pt idx="235">
                  <c:v>323.06171332843297</c:v>
                </c:pt>
                <c:pt idx="236">
                  <c:v>323.28775610827392</c:v>
                </c:pt>
                <c:pt idx="237">
                  <c:v>323.50162704909116</c:v>
                </c:pt>
                <c:pt idx="238">
                  <c:v>323.70331809860716</c:v>
                </c:pt>
                <c:pt idx="239">
                  <c:v>323.89282166311978</c:v>
                </c:pt>
                <c:pt idx="240">
                  <c:v>324.07013060778746</c:v>
                </c:pt>
                <c:pt idx="241">
                  <c:v>324.2352382568983</c:v>
                </c:pt>
                <c:pt idx="242">
                  <c:v>324.38813839412114</c:v>
                </c:pt>
                <c:pt idx="243">
                  <c:v>324.52882526273993</c:v>
                </c:pt>
                <c:pt idx="244">
                  <c:v>324.65729356587008</c:v>
                </c:pt>
                <c:pt idx="245">
                  <c:v>324.77353846665807</c:v>
                </c:pt>
                <c:pt idx="246">
                  <c:v>324.87755558846368</c:v>
                </c:pt>
                <c:pt idx="247">
                  <c:v>324.9693410150245</c:v>
                </c:pt>
                <c:pt idx="248">
                  <c:v>325.04889129060365</c:v>
                </c:pt>
                <c:pt idx="249">
                  <c:v>325.11620342011975</c:v>
                </c:pt>
                <c:pt idx="250">
                  <c:v>325.17127486925961</c:v>
                </c:pt>
                <c:pt idx="251">
                  <c:v>325.21410356457386</c:v>
                </c:pt>
                <c:pt idx="252">
                  <c:v>325.24468789355473</c:v>
                </c:pt>
                <c:pt idx="253">
                  <c:v>325.2630267046971</c:v>
                </c:pt>
                <c:pt idx="254">
                  <c:v>325.26911930754164</c:v>
                </c:pt>
                <c:pt idx="255">
                  <c:v>325.26296547270078</c:v>
                </c:pt>
                <c:pt idx="256">
                  <c:v>325.24456543186744</c:v>
                </c:pt>
                <c:pt idx="257">
                  <c:v>325.21391987780629</c:v>
                </c:pt>
                <c:pt idx="258">
                  <c:v>325.17102996432766</c:v>
                </c:pt>
                <c:pt idx="259">
                  <c:v>325.11589730624411</c:v>
                </c:pt>
                <c:pt idx="260">
                  <c:v>325.04852397930961</c:v>
                </c:pt>
                <c:pt idx="261">
                  <c:v>324.96891252014132</c:v>
                </c:pt>
                <c:pt idx="262">
                  <c:v>324.8770659261242</c:v>
                </c:pt>
                <c:pt idx="263">
                  <c:v>324.77298765529832</c:v>
                </c:pt>
                <c:pt idx="264">
                  <c:v>324.65668162622808</c:v>
                </c:pt>
                <c:pt idx="265">
                  <c:v>324.52815221785539</c:v>
                </c:pt>
                <c:pt idx="266">
                  <c:v>324.3874042693343</c:v>
                </c:pt>
                <c:pt idx="267">
                  <c:v>324.23444307984903</c:v>
                </c:pt>
                <c:pt idx="268">
                  <c:v>324.06927440841429</c:v>
                </c:pt>
                <c:pt idx="269">
                  <c:v>323.89190447365883</c:v>
                </c:pt>
                <c:pt idx="270">
                  <c:v>323.70233995359081</c:v>
                </c:pt>
                <c:pt idx="271">
                  <c:v>323.50058798534661</c:v>
                </c:pt>
                <c:pt idx="272">
                  <c:v>323.28665616492225</c:v>
                </c:pt>
                <c:pt idx="273">
                  <c:v>323.0605525468871</c:v>
                </c:pt>
                <c:pt idx="274">
                  <c:v>322.82228564408086</c:v>
                </c:pt>
                <c:pt idx="275">
                  <c:v>322.57186442729301</c:v>
                </c:pt>
                <c:pt idx="276">
                  <c:v>322.3092983249249</c:v>
                </c:pt>
                <c:pt idx="277">
                  <c:v>322.034597222635</c:v>
                </c:pt>
                <c:pt idx="278">
                  <c:v>321.74777146296651</c:v>
                </c:pt>
                <c:pt idx="279">
                  <c:v>321.44883184495814</c:v>
                </c:pt>
                <c:pt idx="280">
                  <c:v>321.13778962373738</c:v>
                </c:pt>
                <c:pt idx="281">
                  <c:v>320.81465651009671</c:v>
                </c:pt>
                <c:pt idx="282">
                  <c:v>320.47944467005289</c:v>
                </c:pt>
                <c:pt idx="283">
                  <c:v>320.13216672438875</c:v>
                </c:pt>
                <c:pt idx="284">
                  <c:v>319.77283574817795</c:v>
                </c:pt>
                <c:pt idx="285">
                  <c:v>319.40146527029299</c:v>
                </c:pt>
                <c:pt idx="286">
                  <c:v>319.01806927289545</c:v>
                </c:pt>
                <c:pt idx="287">
                  <c:v>318.62266219090992</c:v>
                </c:pt>
                <c:pt idx="288">
                  <c:v>318.21525891148036</c:v>
                </c:pt>
                <c:pt idx="289">
                  <c:v>317.79587477340942</c:v>
                </c:pt>
                <c:pt idx="290">
                  <c:v>317.36452556658139</c:v>
                </c:pt>
                <c:pt idx="291">
                  <c:v>316.92122753136726</c:v>
                </c:pt>
                <c:pt idx="292">
                  <c:v>316.46599735801345</c:v>
                </c:pt>
                <c:pt idx="293">
                  <c:v>315.99885218601349</c:v>
                </c:pt>
                <c:pt idx="294">
                  <c:v>315.51980960346253</c:v>
                </c:pt>
                <c:pt idx="295">
                  <c:v>315.02888764639533</c:v>
                </c:pt>
                <c:pt idx="296">
                  <c:v>314.52610479810716</c:v>
                </c:pt>
                <c:pt idx="297">
                  <c:v>314.01147998845778</c:v>
                </c:pt>
                <c:pt idx="298">
                  <c:v>313.48503259315879</c:v>
                </c:pt>
                <c:pt idx="299">
                  <c:v>312.94678243304423</c:v>
                </c:pt>
                <c:pt idx="300">
                  <c:v>312.39674977332419</c:v>
                </c:pt>
                <c:pt idx="301">
                  <c:v>311.83495532282188</c:v>
                </c:pt>
                <c:pt idx="302">
                  <c:v>311.26142023319403</c:v>
                </c:pt>
                <c:pt idx="303">
                  <c:v>310.67616609813427</c:v>
                </c:pt>
                <c:pt idx="304">
                  <c:v>310.07921495256039</c:v>
                </c:pt>
                <c:pt idx="305">
                  <c:v>309.47058927178455</c:v>
                </c:pt>
                <c:pt idx="306">
                  <c:v>308.85031197066724</c:v>
                </c:pt>
                <c:pt idx="307">
                  <c:v>308.21840640275445</c:v>
                </c:pt>
                <c:pt idx="308">
                  <c:v>307.57489635939817</c:v>
                </c:pt>
                <c:pt idx="309">
                  <c:v>306.91980606886113</c:v>
                </c:pt>
                <c:pt idx="310">
                  <c:v>306.25316019540423</c:v>
                </c:pt>
                <c:pt idx="311">
                  <c:v>305.57498383835798</c:v>
                </c:pt>
                <c:pt idx="312">
                  <c:v>304.88530253117762</c:v>
                </c:pt>
                <c:pt idx="313">
                  <c:v>304.18414224048178</c:v>
                </c:pt>
                <c:pt idx="314">
                  <c:v>303.47152936507462</c:v>
                </c:pt>
                <c:pt idx="315">
                  <c:v>302.74749073495218</c:v>
                </c:pt>
                <c:pt idx="316">
                  <c:v>302.01205361029213</c:v>
                </c:pt>
                <c:pt idx="317">
                  <c:v>301.2652456804272</c:v>
                </c:pt>
                <c:pt idx="318">
                  <c:v>300.50709506280322</c:v>
                </c:pt>
                <c:pt idx="319">
                  <c:v>299.73763030191981</c:v>
                </c:pt>
                <c:pt idx="320">
                  <c:v>298.95688036825612</c:v>
                </c:pt>
                <c:pt idx="321">
                  <c:v>298.16487465718001</c:v>
                </c:pt>
                <c:pt idx="322">
                  <c:v>297.36164298784138</c:v>
                </c:pt>
                <c:pt idx="323">
                  <c:v>296.54721560204911</c:v>
                </c:pt>
                <c:pt idx="324">
                  <c:v>295.7216231631329</c:v>
                </c:pt>
                <c:pt idx="325">
                  <c:v>294.88489675478854</c:v>
                </c:pt>
                <c:pt idx="326">
                  <c:v>294.03706787990774</c:v>
                </c:pt>
                <c:pt idx="327">
                  <c:v>293.17816845939177</c:v>
                </c:pt>
                <c:pt idx="328">
                  <c:v>292.30823083095004</c:v>
                </c:pt>
                <c:pt idx="329">
                  <c:v>291.42728774788219</c:v>
                </c:pt>
                <c:pt idx="330">
                  <c:v>290.53537237784525</c:v>
                </c:pt>
                <c:pt idx="331">
                  <c:v>289.6325183016047</c:v>
                </c:pt>
                <c:pt idx="332">
                  <c:v>288.71875951177003</c:v>
                </c:pt>
                <c:pt idx="333">
                  <c:v>287.7941304115152</c:v>
                </c:pt>
                <c:pt idx="334">
                  <c:v>286.85866581328315</c:v>
                </c:pt>
                <c:pt idx="335">
                  <c:v>285.91240093747518</c:v>
                </c:pt>
                <c:pt idx="336">
                  <c:v>284.95537141112487</c:v>
                </c:pt>
                <c:pt idx="337">
                  <c:v>283.98761326655671</c:v>
                </c:pt>
                <c:pt idx="338">
                  <c:v>283.00916294002951</c:v>
                </c:pt>
                <c:pt idx="339">
                  <c:v>282.02005727036459</c:v>
                </c:pt>
                <c:pt idx="340">
                  <c:v>281.02033349755862</c:v>
                </c:pt>
                <c:pt idx="341">
                  <c:v>280.01002926138176</c:v>
                </c:pt>
                <c:pt idx="342">
                  <c:v>278.98918259996043</c:v>
                </c:pt>
                <c:pt idx="343">
                  <c:v>277.95783194834513</c:v>
                </c:pt>
                <c:pt idx="344">
                  <c:v>276.91601613706337</c:v>
                </c:pt>
                <c:pt idx="345">
                  <c:v>275.86377439065774</c:v>
                </c:pt>
                <c:pt idx="346">
                  <c:v>274.80114632620894</c:v>
                </c:pt>
                <c:pt idx="347">
                  <c:v>273.7281719518445</c:v>
                </c:pt>
                <c:pt idx="348">
                  <c:v>272.64489166523208</c:v>
                </c:pt>
                <c:pt idx="349">
                  <c:v>271.55134625205886</c:v>
                </c:pt>
                <c:pt idx="350">
                  <c:v>270.44757688449567</c:v>
                </c:pt>
                <c:pt idx="351">
                  <c:v>269.33362511964702</c:v>
                </c:pt>
                <c:pt idx="352">
                  <c:v>268.20953289798638</c:v>
                </c:pt>
                <c:pt idx="353">
                  <c:v>267.07534254177716</c:v>
                </c:pt>
                <c:pt idx="354">
                  <c:v>265.93109675347927</c:v>
                </c:pt>
                <c:pt idx="355">
                  <c:v>264.7768386141413</c:v>
                </c:pt>
                <c:pt idx="356">
                  <c:v>263.61261158177865</c:v>
                </c:pt>
                <c:pt idx="357">
                  <c:v>262.43845948973706</c:v>
                </c:pt>
                <c:pt idx="358">
                  <c:v>261.25442654504269</c:v>
                </c:pt>
                <c:pt idx="359">
                  <c:v>260.0605573267373</c:v>
                </c:pt>
                <c:pt idx="360">
                  <c:v>258.8568967842001</c:v>
                </c:pt>
                <c:pt idx="361">
                  <c:v>257.64349023545532</c:v>
                </c:pt>
                <c:pt idx="362">
                  <c:v>256.42038336546602</c:v>
                </c:pt>
                <c:pt idx="363">
                  <c:v>255.18762222441393</c:v>
                </c:pt>
                <c:pt idx="364">
                  <c:v>253.94525322596576</c:v>
                </c:pt>
                <c:pt idx="365">
                  <c:v>252.69332314552568</c:v>
                </c:pt>
                <c:pt idx="366">
                  <c:v>251.4318791184742</c:v>
                </c:pt>
                <c:pt idx="367">
                  <c:v>250.16096863839363</c:v>
                </c:pt>
                <c:pt idx="368">
                  <c:v>248.88063955527977</c:v>
                </c:pt>
                <c:pt idx="369">
                  <c:v>247.59094007374046</c:v>
                </c:pt>
                <c:pt idx="370">
                  <c:v>246.2919187511805</c:v>
                </c:pt>
                <c:pt idx="371">
                  <c:v>244.98362449597388</c:v>
                </c:pt>
                <c:pt idx="372">
                  <c:v>243.66610656562182</c:v>
                </c:pt>
                <c:pt idx="373">
                  <c:v>242.33941456489856</c:v>
                </c:pt>
                <c:pt idx="374">
                  <c:v>241.00359844398369</c:v>
                </c:pt>
                <c:pt idx="375">
                  <c:v>239.65870849658145</c:v>
                </c:pt>
                <c:pt idx="376">
                  <c:v>238.30479535802715</c:v>
                </c:pt>
                <c:pt idx="377">
                  <c:v>236.94191000338085</c:v>
                </c:pt>
                <c:pt idx="378">
                  <c:v>235.57010374550805</c:v>
                </c:pt>
                <c:pt idx="379">
                  <c:v>234.18942823314777</c:v>
                </c:pt>
                <c:pt idx="380">
                  <c:v>232.79993544896791</c:v>
                </c:pt>
                <c:pt idx="381">
                  <c:v>231.40167770760829</c:v>
                </c:pt>
                <c:pt idx="382">
                  <c:v>229.99470765371075</c:v>
                </c:pt>
                <c:pt idx="383">
                  <c:v>228.57907825993718</c:v>
                </c:pt>
                <c:pt idx="384">
                  <c:v>227.15484282497513</c:v>
                </c:pt>
                <c:pt idx="385">
                  <c:v>225.72205497153112</c:v>
                </c:pt>
                <c:pt idx="386">
                  <c:v>224.28076864431156</c:v>
                </c:pt>
                <c:pt idx="387">
                  <c:v>222.8310381079919</c:v>
                </c:pt>
                <c:pt idx="388">
                  <c:v>221.37291794517353</c:v>
                </c:pt>
                <c:pt idx="389">
                  <c:v>219.90646305432861</c:v>
                </c:pt>
                <c:pt idx="390">
                  <c:v>218.43172864773337</c:v>
                </c:pt>
                <c:pt idx="391">
                  <c:v>216.94877024938907</c:v>
                </c:pt>
                <c:pt idx="392">
                  <c:v>215.45764369293178</c:v>
                </c:pt>
                <c:pt idx="393">
                  <c:v>213.95840511953006</c:v>
                </c:pt>
                <c:pt idx="394">
                  <c:v>212.45111097577126</c:v>
                </c:pt>
                <c:pt idx="395">
                  <c:v>210.93581801153636</c:v>
                </c:pt>
                <c:pt idx="396">
                  <c:v>209.41258327786332</c:v>
                </c:pt>
                <c:pt idx="397">
                  <c:v>207.88146412479895</c:v>
                </c:pt>
                <c:pt idx="398">
                  <c:v>206.34251819924</c:v>
                </c:pt>
                <c:pt idx="399">
                  <c:v>204.79580344276232</c:v>
                </c:pt>
                <c:pt idx="400">
                  <c:v>203.24137808943968</c:v>
                </c:pt>
                <c:pt idx="401">
                  <c:v>201.67930066365113</c:v>
                </c:pt>
                <c:pt idx="402">
                  <c:v>200.10962997787755</c:v>
                </c:pt>
                <c:pt idx="403">
                  <c:v>198.5324251304873</c:v>
                </c:pt>
                <c:pt idx="404">
                  <c:v>196.94774550351124</c:v>
                </c:pt>
                <c:pt idx="405">
                  <c:v>195.35565076040695</c:v>
                </c:pt>
                <c:pt idx="406">
                  <c:v>193.75620084381242</c:v>
                </c:pt>
                <c:pt idx="407">
                  <c:v>192.14945597328915</c:v>
                </c:pt>
                <c:pt idx="408">
                  <c:v>190.53547664305489</c:v>
                </c:pt>
                <c:pt idx="409">
                  <c:v>188.91432361970604</c:v>
                </c:pt>
                <c:pt idx="410">
                  <c:v>187.28605793992975</c:v>
                </c:pt>
                <c:pt idx="411">
                  <c:v>185.6507409082059</c:v>
                </c:pt>
                <c:pt idx="412">
                  <c:v>184.00843409449902</c:v>
                </c:pt>
                <c:pt idx="413">
                  <c:v>182.35919933194006</c:v>
                </c:pt>
                <c:pt idx="414">
                  <c:v>180.70309871449842</c:v>
                </c:pt>
                <c:pt idx="415">
                  <c:v>179.04019459464416</c:v>
                </c:pt>
                <c:pt idx="416">
                  <c:v>177.37054958100029</c:v>
                </c:pt>
                <c:pt idx="417">
                  <c:v>175.69422653598568</c:v>
                </c:pt>
                <c:pt idx="418">
                  <c:v>174.01128857344824</c:v>
                </c:pt>
                <c:pt idx="419">
                  <c:v>172.32179905628851</c:v>
                </c:pt>
                <c:pt idx="420">
                  <c:v>170.62582159407435</c:v>
                </c:pt>
                <c:pt idx="421">
                  <c:v>168.92342004064577</c:v>
                </c:pt>
                <c:pt idx="422">
                  <c:v>167.21465849171085</c:v>
                </c:pt>
                <c:pt idx="423">
                  <c:v>165.49960128243274</c:v>
                </c:pt>
                <c:pt idx="424">
                  <c:v>163.77831298500712</c:v>
                </c:pt>
                <c:pt idx="425">
                  <c:v>162.05085840623127</c:v>
                </c:pt>
                <c:pt idx="426">
                  <c:v>160.317302585064</c:v>
                </c:pt>
                <c:pt idx="427">
                  <c:v>158.57771079017695</c:v>
                </c:pt>
                <c:pt idx="428">
                  <c:v>156.83214851749719</c:v>
                </c:pt>
                <c:pt idx="429">
                  <c:v>155.08068148774123</c:v>
                </c:pt>
                <c:pt idx="430">
                  <c:v>153.32337564394084</c:v>
                </c:pt>
                <c:pt idx="431">
                  <c:v>151.56029714895996</c:v>
                </c:pt>
                <c:pt idx="432">
                  <c:v>149.79151238300395</c:v>
                </c:pt>
                <c:pt idx="433">
                  <c:v>148.01708794112017</c:v>
                </c:pt>
                <c:pt idx="434">
                  <c:v>146.23709063069083</c:v>
                </c:pt>
                <c:pt idx="435">
                  <c:v>144.45158746891744</c:v>
                </c:pt>
                <c:pt idx="436">
                  <c:v>142.6606456802979</c:v>
                </c:pt>
                <c:pt idx="437">
                  <c:v>140.86433269409525</c:v>
                </c:pt>
                <c:pt idx="438">
                  <c:v>139.06271614179909</c:v>
                </c:pt>
                <c:pt idx="439">
                  <c:v>137.2558638545791</c:v>
                </c:pt>
                <c:pt idx="440">
                  <c:v>135.44384386073136</c:v>
                </c:pt>
                <c:pt idx="441">
                  <c:v>133.62672438311697</c:v>
                </c:pt>
                <c:pt idx="442">
                  <c:v>131.80457383659339</c:v>
                </c:pt>
                <c:pt idx="443">
                  <c:v>129.97746082543873</c:v>
                </c:pt>
                <c:pt idx="444">
                  <c:v>128.14545414076878</c:v>
                </c:pt>
                <c:pt idx="445">
                  <c:v>126.30862275794689</c:v>
                </c:pt>
                <c:pt idx="446">
                  <c:v>124.46703583398717</c:v>
                </c:pt>
                <c:pt idx="447">
                  <c:v>122.62076270495065</c:v>
                </c:pt>
                <c:pt idx="448">
                  <c:v>120.76987288333477</c:v>
                </c:pt>
                <c:pt idx="449">
                  <c:v>118.91443605545624</c:v>
                </c:pt>
                <c:pt idx="450">
                  <c:v>117.05452207882732</c:v>
                </c:pt>
                <c:pt idx="451">
                  <c:v>115.1902009795257</c:v>
                </c:pt>
                <c:pt idx="452">
                  <c:v>113.32154294955795</c:v>
                </c:pt>
                <c:pt idx="453">
                  <c:v>111.44861834421687</c:v>
                </c:pt>
                <c:pt idx="454">
                  <c:v>109.57149767943251</c:v>
                </c:pt>
                <c:pt idx="455">
                  <c:v>107.69025162911728</c:v>
                </c:pt>
                <c:pt idx="456">
                  <c:v>105.80495102250511</c:v>
                </c:pt>
                <c:pt idx="457">
                  <c:v>103.91566684148455</c:v>
                </c:pt>
                <c:pt idx="458">
                  <c:v>102.02247021792653</c:v>
                </c:pt>
                <c:pt idx="459">
                  <c:v>100.12543243100598</c:v>
                </c:pt>
                <c:pt idx="460">
                  <c:v>98.224624904518407</c:v>
                </c:pt>
                <c:pt idx="461">
                  <c:v>96.32011920419059</c:v>
                </c:pt>
                <c:pt idx="462">
                  <c:v>94.411987034986169</c:v>
                </c:pt>
                <c:pt idx="463">
                  <c:v>92.500300238406012</c:v>
                </c:pt>
                <c:pt idx="464">
                  <c:v>90.58513078978325</c:v>
                </c:pt>
                <c:pt idx="465">
                  <c:v>88.666550795573485</c:v>
                </c:pt>
                <c:pt idx="466">
                  <c:v>86.744632490639958</c:v>
                </c:pt>
                <c:pt idx="467">
                  <c:v>84.819448235533827</c:v>
                </c:pt>
                <c:pt idx="468">
                  <c:v>82.89107051376989</c:v>
                </c:pt>
                <c:pt idx="469">
                  <c:v>80.959571929097464</c:v>
                </c:pt>
                <c:pt idx="470">
                  <c:v>79.025025202766912</c:v>
                </c:pt>
                <c:pt idx="471">
                  <c:v>77.087503170791621</c:v>
                </c:pt>
                <c:pt idx="472">
                  <c:v>75.147078781205764</c:v>
                </c:pt>
                <c:pt idx="473">
                  <c:v>73.203825091317768</c:v>
                </c:pt>
                <c:pt idx="474">
                  <c:v>71.257815264959689</c:v>
                </c:pt>
                <c:pt idx="475">
                  <c:v>69.309122569732622</c:v>
                </c:pt>
                <c:pt idx="476">
                  <c:v>67.357820374248078</c:v>
                </c:pt>
                <c:pt idx="477">
                  <c:v>65.403982145365717</c:v>
                </c:pt>
                <c:pt idx="478">
                  <c:v>63.447681445427328</c:v>
                </c:pt>
                <c:pt idx="479">
                  <c:v>61.488991929487092</c:v>
                </c:pt>
                <c:pt idx="480">
                  <c:v>59.527987342538573</c:v>
                </c:pt>
                <c:pt idx="481">
                  <c:v>57.56474151673811</c:v>
                </c:pt>
                <c:pt idx="482">
                  <c:v>55.599328368625102</c:v>
                </c:pt>
                <c:pt idx="483">
                  <c:v>53.631821896338955</c:v>
                </c:pt>
                <c:pt idx="484">
                  <c:v>51.662296176833152</c:v>
                </c:pt>
                <c:pt idx="485">
                  <c:v>49.690825363086113</c:v>
                </c:pt>
                <c:pt idx="486">
                  <c:v>47.717483681309417</c:v>
                </c:pt>
                <c:pt idx="487">
                  <c:v>45.742345428153158</c:v>
                </c:pt>
                <c:pt idx="488">
                  <c:v>43.76548496790862</c:v>
                </c:pt>
                <c:pt idx="489">
                  <c:v>41.786976729708485</c:v>
                </c:pt>
                <c:pt idx="490">
                  <c:v>39.806895204724555</c:v>
                </c:pt>
                <c:pt idx="491">
                  <c:v>37.825314943363153</c:v>
                </c:pt>
                <c:pt idx="492">
                  <c:v>35.842310552458294</c:v>
                </c:pt>
                <c:pt idx="493">
                  <c:v>33.857956692462672</c:v>
                </c:pt>
                <c:pt idx="494">
                  <c:v>31.872328074636766</c:v>
                </c:pt>
                <c:pt idx="495">
                  <c:v>29.885499458235874</c:v>
                </c:pt>
                <c:pt idx="496">
                  <c:v>27.897545647695463</c:v>
                </c:pt>
                <c:pt idx="497">
                  <c:v>25.908541489814741</c:v>
                </c:pt>
                <c:pt idx="498">
                  <c:v>23.918561870938671</c:v>
                </c:pt>
                <c:pt idx="499">
                  <c:v>21.927681714138501</c:v>
                </c:pt>
                <c:pt idx="500">
                  <c:v>19.935975976390871</c:v>
                </c:pt>
                <c:pt idx="501">
                  <c:v>17.943519645755686</c:v>
                </c:pt>
                <c:pt idx="502">
                  <c:v>15.950387738552807</c:v>
                </c:pt>
                <c:pt idx="503">
                  <c:v>13.956655296537667</c:v>
                </c:pt>
                <c:pt idx="504">
                  <c:v>11.962397384075935</c:v>
                </c:pt>
                <c:pt idx="505">
                  <c:v>9.9676890853173283</c:v>
                </c:pt>
                <c:pt idx="506">
                  <c:v>7.9726055013686903</c:v>
                </c:pt>
                <c:pt idx="507">
                  <c:v>5.9772217474664133</c:v>
                </c:pt>
                <c:pt idx="508">
                  <c:v>3.9816129501483402</c:v>
                </c:pt>
                <c:pt idx="509">
                  <c:v>1.9858542444252354</c:v>
                </c:pt>
                <c:pt idx="510">
                  <c:v>-9.9792290480586032E-3</c:v>
                </c:pt>
                <c:pt idx="511">
                  <c:v>-2.005812326801681</c:v>
                </c:pt>
                <c:pt idx="512">
                  <c:v>-4.0015699053799167</c:v>
                </c:pt>
                <c:pt idx="513">
                  <c:v>-5.9971768241703618</c:v>
                </c:pt>
                <c:pt idx="514">
                  <c:v>-7.9925579482329763</c:v>
                </c:pt>
                <c:pt idx="515">
                  <c:v>-9.9876381511289321</c:v>
                </c:pt>
                <c:pt idx="516">
                  <c:v>-11.982342317749136</c:v>
                </c:pt>
                <c:pt idx="517">
                  <c:v>-13.97659534714232</c:v>
                </c:pt>
                <c:pt idx="518">
                  <c:v>-15.970322155342609</c:v>
                </c:pt>
                <c:pt idx="519">
                  <c:v>-17.963447678196456</c:v>
                </c:pt>
                <c:pt idx="520">
                  <c:v>-19.955896874188795</c:v>
                </c:pt>
                <c:pt idx="521">
                  <c:v>-21.947594727268392</c:v>
                </c:pt>
                <c:pt idx="522">
                  <c:v>-23.938466249672196</c:v>
                </c:pt>
                <c:pt idx="523">
                  <c:v>-25.928436484748651</c:v>
                </c:pt>
                <c:pt idx="524">
                  <c:v>-27.917430509779816</c:v>
                </c:pt>
                <c:pt idx="525">
                  <c:v>-29.905373438802226</c:v>
                </c:pt>
                <c:pt idx="526">
                  <c:v>-31.892190425426367</c:v>
                </c:pt>
                <c:pt idx="527">
                  <c:v>-33.877806665654646</c:v>
                </c:pt>
                <c:pt idx="528">
                  <c:v>-35.862147400697758</c:v>
                </c:pt>
                <c:pt idx="529">
                  <c:v>-37.845137919789408</c:v>
                </c:pt>
                <c:pt idx="530">
                  <c:v>-39.82670356299915</c:v>
                </c:pt>
                <c:pt idx="531">
                  <c:v>-41.80676972404337</c:v>
                </c:pt>
                <c:pt idx="532">
                  <c:v>-43.785261853094191</c:v>
                </c:pt>
                <c:pt idx="533">
                  <c:v>-45.76210545958633</c:v>
                </c:pt>
                <c:pt idx="534">
                  <c:v>-47.737226115021635</c:v>
                </c:pt>
                <c:pt idx="535">
                  <c:v>-49.710549455771393</c:v>
                </c:pt>
                <c:pt idx="536">
                  <c:v>-51.68200118587604</c:v>
                </c:pt>
                <c:pt idx="537">
                  <c:v>-53.651507079842524</c:v>
                </c:pt>
                <c:pt idx="538">
                  <c:v>-55.618992985438823</c:v>
                </c:pt>
                <c:pt idx="539">
                  <c:v>-57.584384826485838</c:v>
                </c:pt>
                <c:pt idx="540">
                  <c:v>-59.547608605646339</c:v>
                </c:pt>
                <c:pt idx="541">
                  <c:v>-61.508590407211003</c:v>
                </c:pt>
                <c:pt idx="542">
                  <c:v>-63.46725639988135</c:v>
                </c:pt>
                <c:pt idx="543">
                  <c:v>-65.423532839549509</c:v>
                </c:pt>
                <c:pt idx="544">
                  <c:v>-67.377346072074658</c:v>
                </c:pt>
                <c:pt idx="545">
                  <c:v>-69.328622536056159</c:v>
                </c:pt>
                <c:pt idx="546">
                  <c:v>-71.277288765603132</c:v>
                </c:pt>
                <c:pt idx="547">
                  <c:v>-73.223271393100489</c:v>
                </c:pt>
                <c:pt idx="548">
                  <c:v>-75.1664971519712</c:v>
                </c:pt>
                <c:pt idx="549">
                  <c:v>-77.10689287943481</c:v>
                </c:pt>
                <c:pt idx="550">
                  <c:v>-79.044385519262022</c:v>
                </c:pt>
                <c:pt idx="551">
                  <c:v>-80.978902124525291</c:v>
                </c:pt>
                <c:pt idx="552">
                  <c:v>-82.910369860345284</c:v>
                </c:pt>
                <c:pt idx="553">
                  <c:v>-84.838716006633121</c:v>
                </c:pt>
                <c:pt idx="554">
                  <c:v>-86.76386796082825</c:v>
                </c:pt>
                <c:pt idx="555">
                  <c:v>-88.685753240632081</c:v>
                </c:pt>
                <c:pt idx="556">
                  <c:v>-90.604299486736835</c:v>
                </c:pt>
                <c:pt idx="557">
                  <c:v>-92.51943446554985</c:v>
                </c:pt>
                <c:pt idx="558">
                  <c:v>-94.431086071913398</c:v>
                </c:pt>
                <c:pt idx="559">
                  <c:v>-96.339182331819174</c:v>
                </c:pt>
                <c:pt idx="560">
                  <c:v>-98.243651405118385</c:v>
                </c:pt>
                <c:pt idx="561">
                  <c:v>-100.14442158822635</c:v>
                </c:pt>
                <c:pt idx="562">
                  <c:v>-102.04142131682227</c:v>
                </c:pt>
                <c:pt idx="563">
                  <c:v>-103.93457916854361</c:v>
                </c:pt>
                <c:pt idx="564">
                  <c:v>-105.82382386567512</c:v>
                </c:pt>
                <c:pt idx="565">
                  <c:v>-107.70908427783252</c:v>
                </c:pt>
                <c:pt idx="566">
                  <c:v>-109.59028942464052</c:v>
                </c:pt>
                <c:pt idx="567">
                  <c:v>-111.46736847840523</c:v>
                </c:pt>
                <c:pt idx="568">
                  <c:v>-113.34025076678095</c:v>
                </c:pt>
                <c:pt idx="569">
                  <c:v>-115.20886577543082</c:v>
                </c:pt>
                <c:pt idx="570">
                  <c:v>-117.07314315068183</c:v>
                </c:pt>
                <c:pt idx="571">
                  <c:v>-118.93301270217363</c:v>
                </c:pt>
                <c:pt idx="572">
                  <c:v>-120.78840440550111</c:v>
                </c:pt>
                <c:pt idx="573">
                  <c:v>-122.63924840485099</c:v>
                </c:pt>
                <c:pt idx="574">
                  <c:v>-124.48547501563175</c:v>
                </c:pt>
                <c:pt idx="575">
                  <c:v>-126.32701472709739</c:v>
                </c:pt>
                <c:pt idx="576">
                  <c:v>-128.16379820496442</c:v>
                </c:pt>
                <c:pt idx="577">
                  <c:v>-129.99575629402239</c:v>
                </c:pt>
                <c:pt idx="578">
                  <c:v>-131.82282002073757</c:v>
                </c:pt>
                <c:pt idx="579">
                  <c:v>-133.6449205958497</c:v>
                </c:pt>
                <c:pt idx="580">
                  <c:v>-135.46198941696218</c:v>
                </c:pt>
                <c:pt idx="581">
                  <c:v>-137.2739580711247</c:v>
                </c:pt>
                <c:pt idx="582">
                  <c:v>-139.08075833740912</c:v>
                </c:pt>
                <c:pt idx="583">
                  <c:v>-140.88232218947803</c:v>
                </c:pt>
                <c:pt idx="584">
                  <c:v>-142.67858179814581</c:v>
                </c:pt>
                <c:pt idx="585">
                  <c:v>-144.46946953393262</c:v>
                </c:pt>
                <c:pt idx="586">
                  <c:v>-146.25491796961049</c:v>
                </c:pt>
                <c:pt idx="587">
                  <c:v>-148.03485988274198</c:v>
                </c:pt>
                <c:pt idx="588">
                  <c:v>-149.80922825821125</c:v>
                </c:pt>
                <c:pt idx="589">
                  <c:v>-151.57795629074707</c:v>
                </c:pt>
                <c:pt idx="590">
                  <c:v>-153.34097738743804</c:v>
                </c:pt>
                <c:pt idx="591">
                  <c:v>-155.09822517023991</c:v>
                </c:pt>
                <c:pt idx="592">
                  <c:v>-156.84963347847466</c:v>
                </c:pt>
                <c:pt idx="593">
                  <c:v>-158.59513637132153</c:v>
                </c:pt>
                <c:pt idx="594">
                  <c:v>-160.33466813029955</c:v>
                </c:pt>
                <c:pt idx="595">
                  <c:v>-162.06816326174206</c:v>
                </c:pt>
                <c:pt idx="596">
                  <c:v>-163.7955564992624</c:v>
                </c:pt>
                <c:pt idx="597">
                  <c:v>-165.51678280621127</c:v>
                </c:pt>
                <c:pt idx="598">
                  <c:v>-167.23177737812537</c:v>
                </c:pt>
                <c:pt idx="599">
                  <c:v>-168.94047564516723</c:v>
                </c:pt>
                <c:pt idx="600">
                  <c:v>-170.64281327455637</c:v>
                </c:pt>
                <c:pt idx="601">
                  <c:v>-172.33872617299141</c:v>
                </c:pt>
                <c:pt idx="602">
                  <c:v>-174.02815048906322</c:v>
                </c:pt>
                <c:pt idx="603">
                  <c:v>-175.71102261565878</c:v>
                </c:pt>
                <c:pt idx="604">
                  <c:v>-177.38727919235617</c:v>
                </c:pt>
                <c:pt idx="605">
                  <c:v>-179.05685710781015</c:v>
                </c:pt>
                <c:pt idx="606">
                  <c:v>-180.71969350212808</c:v>
                </c:pt>
                <c:pt idx="607">
                  <c:v>-182.37572576923677</c:v>
                </c:pt>
                <c:pt idx="608">
                  <c:v>-184.02489155923965</c:v>
                </c:pt>
                <c:pt idx="609">
                  <c:v>-185.66712878076407</c:v>
                </c:pt>
                <c:pt idx="610">
                  <c:v>-187.30237560329928</c:v>
                </c:pt>
                <c:pt idx="611">
                  <c:v>-188.93057045952412</c:v>
                </c:pt>
                <c:pt idx="612">
                  <c:v>-190.55165204762525</c:v>
                </c:pt>
                <c:pt idx="613">
                  <c:v>-192.16555933360505</c:v>
                </c:pt>
                <c:pt idx="614">
                  <c:v>-193.77223155357962</c:v>
                </c:pt>
                <c:pt idx="615">
                  <c:v>-195.37160821606645</c:v>
                </c:pt>
                <c:pt idx="616">
                  <c:v>-196.96362910426217</c:v>
                </c:pt>
                <c:pt idx="617">
                  <c:v>-198.54823427830937</c:v>
                </c:pt>
                <c:pt idx="618">
                  <c:v>-200.12536407755366</c:v>
                </c:pt>
                <c:pt idx="619">
                  <c:v>-201.69495912278975</c:v>
                </c:pt>
                <c:pt idx="620">
                  <c:v>-203.25696031849716</c:v>
                </c:pt>
                <c:pt idx="621">
                  <c:v>-204.81130885506508</c:v>
                </c:pt>
                <c:pt idx="622">
                  <c:v>-206.35794621100661</c:v>
                </c:pt>
                <c:pt idx="623">
                  <c:v>-207.89681415516219</c:v>
                </c:pt>
                <c:pt idx="624">
                  <c:v>-209.42785474889189</c:v>
                </c:pt>
                <c:pt idx="625">
                  <c:v>-210.9510103482568</c:v>
                </c:pt>
                <c:pt idx="626">
                  <c:v>-212.46622360618949</c:v>
                </c:pt>
                <c:pt idx="627">
                  <c:v>-213.97343747465297</c:v>
                </c:pt>
                <c:pt idx="628">
                  <c:v>-215.4725952067887</c:v>
                </c:pt>
                <c:pt idx="629">
                  <c:v>-216.96364035905287</c:v>
                </c:pt>
                <c:pt idx="630">
                  <c:v>-218.44651679334194</c:v>
                </c:pt>
                <c:pt idx="631">
                  <c:v>-219.92116867910576</c:v>
                </c:pt>
                <c:pt idx="632">
                  <c:v>-221.38754049544994</c:v>
                </c:pt>
                <c:pt idx="633">
                  <c:v>-222.84557703322614</c:v>
                </c:pt>
                <c:pt idx="634">
                  <c:v>-224.29522339711056</c:v>
                </c:pt>
                <c:pt idx="635">
                  <c:v>-225.73642500767099</c:v>
                </c:pt>
                <c:pt idx="636">
                  <c:v>-227.16912760342163</c:v>
                </c:pt>
                <c:pt idx="637">
                  <c:v>-228.59327724286584</c:v>
                </c:pt>
                <c:pt idx="638">
                  <c:v>-230.00882030652753</c:v>
                </c:pt>
                <c:pt idx="639">
                  <c:v>-231.41570349896941</c:v>
                </c:pt>
                <c:pt idx="640">
                  <c:v>-232.81387385079992</c:v>
                </c:pt>
                <c:pt idx="641">
                  <c:v>-234.20327872066747</c:v>
                </c:pt>
                <c:pt idx="642">
                  <c:v>-235.58386579724225</c:v>
                </c:pt>
                <c:pt idx="643">
                  <c:v>-236.95558310118597</c:v>
                </c:pt>
                <c:pt idx="644">
                  <c:v>-238.3183789871087</c:v>
                </c:pt>
                <c:pt idx="645">
                  <c:v>-239.67220214551347</c:v>
                </c:pt>
                <c:pt idx="646">
                  <c:v>-241.01700160472805</c:v>
                </c:pt>
                <c:pt idx="647">
                  <c:v>-242.35272673282395</c:v>
                </c:pt>
                <c:pt idx="648">
                  <c:v>-243.67932723952285</c:v>
                </c:pt>
                <c:pt idx="649">
                  <c:v>-244.9967531780899</c:v>
                </c:pt>
                <c:pt idx="650">
                  <c:v>-246.30495494721447</c:v>
                </c:pt>
                <c:pt idx="651">
                  <c:v>-247.60388329287738</c:v>
                </c:pt>
                <c:pt idx="652">
                  <c:v>-248.89348931020533</c:v>
                </c:pt>
                <c:pt idx="653">
                  <c:v>-250.1737244453123</c:v>
                </c:pt>
                <c:pt idx="654">
                  <c:v>-251.44454049712772</c:v>
                </c:pt>
                <c:pt idx="655">
                  <c:v>-252.70588961921095</c:v>
                </c:pt>
                <c:pt idx="656">
                  <c:v>-253.95772432155292</c:v>
                </c:pt>
                <c:pt idx="657">
                  <c:v>-255.19999747236417</c:v>
                </c:pt>
                <c:pt idx="658">
                  <c:v>-256.43266229984908</c:v>
                </c:pt>
                <c:pt idx="659">
                  <c:v>-257.65567239396728</c:v>
                </c:pt>
                <c:pt idx="660">
                  <c:v>-258.86898170818051</c:v>
                </c:pt>
                <c:pt idx="661">
                  <c:v>-260.07254456118682</c:v>
                </c:pt>
                <c:pt idx="662">
                  <c:v>-261.26631563863987</c:v>
                </c:pt>
                <c:pt idx="663">
                  <c:v>-262.45024999485548</c:v>
                </c:pt>
                <c:pt idx="664">
                  <c:v>-263.6243030545038</c:v>
                </c:pt>
                <c:pt idx="665">
                  <c:v>-264.78843061428728</c:v>
                </c:pt>
                <c:pt idx="666">
                  <c:v>-265.94258884460527</c:v>
                </c:pt>
                <c:pt idx="667">
                  <c:v>-267.08673429120398</c:v>
                </c:pt>
                <c:pt idx="668">
                  <c:v>-268.22082387681269</c:v>
                </c:pt>
                <c:pt idx="669">
                  <c:v>-269.34481490276556</c:v>
                </c:pt>
                <c:pt idx="670">
                  <c:v>-270.45866505060923</c:v>
                </c:pt>
                <c:pt idx="671">
                  <c:v>-271.56233238369606</c:v>
                </c:pt>
                <c:pt idx="672">
                  <c:v>-272.65577534876326</c:v>
                </c:pt>
                <c:pt idx="673">
                  <c:v>-273.73895277749705</c:v>
                </c:pt>
                <c:pt idx="674">
                  <c:v>-274.81182388808298</c:v>
                </c:pt>
                <c:pt idx="675">
                  <c:v>-275.87434828674122</c:v>
                </c:pt>
                <c:pt idx="676">
                  <c:v>-276.92648596924738</c:v>
                </c:pt>
                <c:pt idx="677">
                  <c:v>-277.96819732243864</c:v>
                </c:pt>
                <c:pt idx="678">
                  <c:v>-278.99944312570534</c:v>
                </c:pt>
                <c:pt idx="679">
                  <c:v>-280.02018455246753</c:v>
                </c:pt>
                <c:pt idx="680">
                  <c:v>-281.03038317163674</c:v>
                </c:pt>
                <c:pt idx="681">
                  <c:v>-282.03000094906321</c:v>
                </c:pt>
                <c:pt idx="682">
                  <c:v>-283.01900024896747</c:v>
                </c:pt>
                <c:pt idx="683">
                  <c:v>-283.99734383535758</c:v>
                </c:pt>
                <c:pt idx="684">
                  <c:v>-284.96499487343112</c:v>
                </c:pt>
                <c:pt idx="685">
                  <c:v>-285.9219169309618</c:v>
                </c:pt>
                <c:pt idx="686">
                  <c:v>-286.86807397967135</c:v>
                </c:pt>
                <c:pt idx="687">
                  <c:v>-287.8034303965859</c:v>
                </c:pt>
                <c:pt idx="688">
                  <c:v>-288.7279509653772</c:v>
                </c:pt>
                <c:pt idx="689">
                  <c:v>-289.64160087768857</c:v>
                </c:pt>
                <c:pt idx="690">
                  <c:v>-290.5443457344453</c:v>
                </c:pt>
                <c:pt idx="691">
                  <c:v>-291.43615154715002</c:v>
                </c:pt>
                <c:pt idx="692">
                  <c:v>-292.31698473916202</c:v>
                </c:pt>
                <c:pt idx="693">
                  <c:v>-293.18681214696187</c:v>
                </c:pt>
                <c:pt idx="694">
                  <c:v>-294.04560102139959</c:v>
                </c:pt>
                <c:pt idx="695">
                  <c:v>-294.89331902892798</c:v>
                </c:pt>
                <c:pt idx="696">
                  <c:v>-295.72993425281982</c:v>
                </c:pt>
                <c:pt idx="697">
                  <c:v>-296.55541519436952</c:v>
                </c:pt>
                <c:pt idx="698">
                  <c:v>-297.36973077407924</c:v>
                </c:pt>
                <c:pt idx="699">
                  <c:v>-298.17285033282889</c:v>
                </c:pt>
                <c:pt idx="700">
                  <c:v>-298.96474363303031</c:v>
                </c:pt>
                <c:pt idx="701">
                  <c:v>-299.7453808597661</c:v>
                </c:pt>
                <c:pt idx="702">
                  <c:v>-300.51473262191183</c:v>
                </c:pt>
                <c:pt idx="703">
                  <c:v>-301.27276995324274</c:v>
                </c:pt>
                <c:pt idx="704">
                  <c:v>-302.0194643135244</c:v>
                </c:pt>
                <c:pt idx="705">
                  <c:v>-302.75478758958701</c:v>
                </c:pt>
                <c:pt idx="706">
                  <c:v>-303.47871209638413</c:v>
                </c:pt>
                <c:pt idx="707">
                  <c:v>-304.19121057803488</c:v>
                </c:pt>
                <c:pt idx="708">
                  <c:v>-304.89225620885026</c:v>
                </c:pt>
                <c:pt idx="709">
                  <c:v>-305.58182259434301</c:v>
                </c:pt>
                <c:pt idx="710">
                  <c:v>-306.25988377222131</c:v>
                </c:pt>
                <c:pt idx="711">
                  <c:v>-306.92641421336646</c:v>
                </c:pt>
                <c:pt idx="712">
                  <c:v>-307.581388822794</c:v>
                </c:pt>
                <c:pt idx="713">
                  <c:v>-308.22478294059835</c:v>
                </c:pt>
                <c:pt idx="714">
                  <c:v>-308.85657234288158</c:v>
                </c:pt>
                <c:pt idx="715">
                  <c:v>-309.47673324266515</c:v>
                </c:pt>
                <c:pt idx="716">
                  <c:v>-310.08524229078574</c:v>
                </c:pt>
                <c:pt idx="717">
                  <c:v>-310.68207657677402</c:v>
                </c:pt>
                <c:pt idx="718">
                  <c:v>-311.26721362971773</c:v>
                </c:pt>
                <c:pt idx="719">
                  <c:v>-311.84063141910718</c:v>
                </c:pt>
                <c:pt idx="720">
                  <c:v>-312.40230835566501</c:v>
                </c:pt>
                <c:pt idx="721">
                  <c:v>-312.95222329215903</c:v>
                </c:pt>
                <c:pt idx="722">
                  <c:v>-313.49035552419832</c:v>
                </c:pt>
                <c:pt idx="723">
                  <c:v>-314.01668479101272</c:v>
                </c:pt>
                <c:pt idx="724">
                  <c:v>-314.53119127621591</c:v>
                </c:pt>
                <c:pt idx="725">
                  <c:v>-315.03385560855111</c:v>
                </c:pt>
                <c:pt idx="726">
                  <c:v>-315.52465886262064</c:v>
                </c:pt>
                <c:pt idx="727">
                  <c:v>-316.0035825595985</c:v>
                </c:pt>
                <c:pt idx="728">
                  <c:v>-316.47060866792606</c:v>
                </c:pt>
                <c:pt idx="729">
                  <c:v>-316.92571960399079</c:v>
                </c:pt>
                <c:pt idx="730">
                  <c:v>-317.36889823278858</c:v>
                </c:pt>
                <c:pt idx="731">
                  <c:v>-317.80012786856867</c:v>
                </c:pt>
                <c:pt idx="732">
                  <c:v>-318.21939227546181</c:v>
                </c:pt>
                <c:pt idx="733">
                  <c:v>-318.62667566809182</c:v>
                </c:pt>
                <c:pt idx="734">
                  <c:v>-319.02196271216968</c:v>
                </c:pt>
                <c:pt idx="735">
                  <c:v>-319.40523852507084</c:v>
                </c:pt>
                <c:pt idx="736">
                  <c:v>-319.77648867639584</c:v>
                </c:pt>
                <c:pt idx="737">
                  <c:v>-320.13569918851323</c:v>
                </c:pt>
                <c:pt idx="738">
                  <c:v>-320.48285653708609</c:v>
                </c:pt>
                <c:pt idx="739">
                  <c:v>-320.81794765158128</c:v>
                </c:pt>
                <c:pt idx="740">
                  <c:v>-321.14095991576124</c:v>
                </c:pt>
                <c:pt idx="741">
                  <c:v>-321.45188116815928</c:v>
                </c:pt>
                <c:pt idx="742">
                  <c:v>-321.75069970253742</c:v>
                </c:pt>
                <c:pt idx="743">
                  <c:v>-322.0374042683269</c:v>
                </c:pt>
                <c:pt idx="744">
                  <c:v>-322.31198407105205</c:v>
                </c:pt>
                <c:pt idx="745">
                  <c:v>-322.57442877273667</c:v>
                </c:pt>
                <c:pt idx="746">
                  <c:v>-322.82472849229299</c:v>
                </c:pt>
                <c:pt idx="747">
                  <c:v>-323.06287380589396</c:v>
                </c:pt>
                <c:pt idx="748">
                  <c:v>-323.28885574732811</c:v>
                </c:pt>
                <c:pt idx="749">
                  <c:v>-323.50266580833681</c:v>
                </c:pt>
                <c:pt idx="750">
                  <c:v>-323.70429593893499</c:v>
                </c:pt>
                <c:pt idx="751">
                  <c:v>-323.89373854771378</c:v>
                </c:pt>
                <c:pt idx="752">
                  <c:v>-324.07098650212674</c:v>
                </c:pt>
                <c:pt idx="753">
                  <c:v>-324.23603312875838</c:v>
                </c:pt>
                <c:pt idx="754">
                  <c:v>-324.38887221357498</c:v>
                </c:pt>
                <c:pt idx="755">
                  <c:v>-324.52949800215907</c:v>
                </c:pt>
                <c:pt idx="756">
                  <c:v>-324.65790519992572</c:v>
                </c:pt>
                <c:pt idx="757">
                  <c:v>-324.7740889723222</c:v>
                </c:pt>
                <c:pt idx="758">
                  <c:v>-324.87804494500955</c:v>
                </c:pt>
                <c:pt idx="759">
                  <c:v>-324.96976920402778</c:v>
                </c:pt>
                <c:pt idx="760">
                  <c:v>-325.04925829594299</c:v>
                </c:pt>
                <c:pt idx="761">
                  <c:v>-325.1165092279773</c:v>
                </c:pt>
                <c:pt idx="762">
                  <c:v>-325.17151946812163</c:v>
                </c:pt>
                <c:pt idx="763">
                  <c:v>-325.21428694523115</c:v>
                </c:pt>
                <c:pt idx="764">
                  <c:v>-325.24481004910302</c:v>
                </c:pt>
                <c:pt idx="765">
                  <c:v>-325.26308763053726</c:v>
                </c:pt>
                <c:pt idx="766">
                  <c:v>-325.26911900137969</c:v>
                </c:pt>
                <c:pt idx="767">
                  <c:v>-325.26290393454838</c:v>
                </c:pt>
                <c:pt idx="768">
                  <c:v>-325.2444426640414</c:v>
                </c:pt>
                <c:pt idx="769">
                  <c:v>-325.21373588492889</c:v>
                </c:pt>
                <c:pt idx="770">
                  <c:v>-325.17078475332625</c:v>
                </c:pt>
                <c:pt idx="771">
                  <c:v>-325.11559088635096</c:v>
                </c:pt>
                <c:pt idx="772">
                  <c:v>-325.04815636206138</c:v>
                </c:pt>
                <c:pt idx="773">
                  <c:v>-324.96848371937892</c:v>
                </c:pt>
                <c:pt idx="774">
                  <c:v>-324.87657595799209</c:v>
                </c:pt>
                <c:pt idx="775">
                  <c:v>-324.77243653824382</c:v>
                </c:pt>
                <c:pt idx="776">
                  <c:v>-324.65606938100086</c:v>
                </c:pt>
                <c:pt idx="777">
                  <c:v>-324.5274788675066</c:v>
                </c:pt>
                <c:pt idx="778">
                  <c:v>-324.3866698392157</c:v>
                </c:pt>
                <c:pt idx="779">
                  <c:v>-324.23364759761193</c:v>
                </c:pt>
                <c:pt idx="780">
                  <c:v>-324.06841790400892</c:v>
                </c:pt>
                <c:pt idx="781">
                  <c:v>-323.89098697933264</c:v>
                </c:pt>
                <c:pt idx="782">
                  <c:v>-323.7013615038876</c:v>
                </c:pt>
                <c:pt idx="783">
                  <c:v>-323.49954861710518</c:v>
                </c:pt>
                <c:pt idx="784">
                  <c:v>-323.28555591727496</c:v>
                </c:pt>
                <c:pt idx="785">
                  <c:v>-323.05939146125849</c:v>
                </c:pt>
                <c:pt idx="786">
                  <c:v>-322.82106376418602</c:v>
                </c:pt>
                <c:pt idx="787">
                  <c:v>-322.57058179913588</c:v>
                </c:pt>
                <c:pt idx="788">
                  <c:v>-322.3079549967967</c:v>
                </c:pt>
                <c:pt idx="789">
                  <c:v>-322.03319324511222</c:v>
                </c:pt>
                <c:pt idx="790">
                  <c:v>-321.7463068889092</c:v>
                </c:pt>
                <c:pt idx="791">
                  <c:v>-321.44730672950772</c:v>
                </c:pt>
                <c:pt idx="792">
                  <c:v>-321.13620402431468</c:v>
                </c:pt>
                <c:pt idx="793">
                  <c:v>-320.81301048639983</c:v>
                </c:pt>
                <c:pt idx="794">
                  <c:v>-320.47773828405496</c:v>
                </c:pt>
                <c:pt idx="795">
                  <c:v>-320.13040004033542</c:v>
                </c:pt>
                <c:pt idx="796">
                  <c:v>-319.77100883258521</c:v>
                </c:pt>
                <c:pt idx="797">
                  <c:v>-319.3995781919445</c:v>
                </c:pt>
                <c:pt idx="798">
                  <c:v>-319.01612210284009</c:v>
                </c:pt>
                <c:pt idx="799">
                  <c:v>-318.62065500245893</c:v>
                </c:pt>
                <c:pt idx="800">
                  <c:v>-318.21319178020468</c:v>
                </c:pt>
                <c:pt idx="801">
                  <c:v>-317.79374777713696</c:v>
                </c:pt>
                <c:pt idx="802">
                  <c:v>-317.36233878539394</c:v>
                </c:pt>
                <c:pt idx="803">
                  <c:v>-316.91898104759741</c:v>
                </c:pt>
                <c:pt idx="804">
                  <c:v>-316.46369125624176</c:v>
                </c:pt>
                <c:pt idx="805">
                  <c:v>-315.99648655306504</c:v>
                </c:pt>
                <c:pt idx="806">
                  <c:v>-315.51738452840385</c:v>
                </c:pt>
                <c:pt idx="807">
                  <c:v>-315.02640322053094</c:v>
                </c:pt>
                <c:pt idx="808">
                  <c:v>-314.52356111497602</c:v>
                </c:pt>
                <c:pt idx="809">
                  <c:v>-314.00887714383003</c:v>
                </c:pt>
                <c:pt idx="810">
                  <c:v>-313.48237068503198</c:v>
                </c:pt>
                <c:pt idx="811">
                  <c:v>-312.94406156163967</c:v>
                </c:pt>
                <c:pt idx="812">
                  <c:v>-312.39397004108309</c:v>
                </c:pt>
                <c:pt idx="813">
                  <c:v>-311.83211683440175</c:v>
                </c:pt>
                <c:pt idx="814">
                  <c:v>-311.25852309546428</c:v>
                </c:pt>
                <c:pt idx="815">
                  <c:v>-310.67321042017272</c:v>
                </c:pt>
                <c:pt idx="816">
                  <c:v>-310.07620084564883</c:v>
                </c:pt>
                <c:pt idx="817">
                  <c:v>-309.4675168494046</c:v>
                </c:pt>
                <c:pt idx="818">
                  <c:v>-308.84718134849618</c:v>
                </c:pt>
                <c:pt idx="819">
                  <c:v>-308.21521769866058</c:v>
                </c:pt>
                <c:pt idx="820">
                  <c:v>-307.57164969343688</c:v>
                </c:pt>
                <c:pt idx="821">
                  <c:v>-306.91650156326989</c:v>
                </c:pt>
                <c:pt idx="822">
                  <c:v>-306.24979797459827</c:v>
                </c:pt>
                <c:pt idx="823">
                  <c:v>-305.57156402892542</c:v>
                </c:pt>
                <c:pt idx="824">
                  <c:v>-304.88182526187495</c:v>
                </c:pt>
                <c:pt idx="825">
                  <c:v>-304.18060764222872</c:v>
                </c:pt>
                <c:pt idx="826">
                  <c:v>-303.46793757094946</c:v>
                </c:pt>
                <c:pt idx="827">
                  <c:v>-302.74384188018649</c:v>
                </c:pt>
                <c:pt idx="828">
                  <c:v>-302.00834783226594</c:v>
                </c:pt>
                <c:pt idx="829">
                  <c:v>-301.26148311866376</c:v>
                </c:pt>
                <c:pt idx="830">
                  <c:v>-300.50327585896355</c:v>
                </c:pt>
                <c:pt idx="831">
                  <c:v>-299.73375459979752</c:v>
                </c:pt>
                <c:pt idx="832">
                  <c:v>-298.9529483137722</c:v>
                </c:pt>
                <c:pt idx="833">
                  <c:v>-298.16088639837693</c:v>
                </c:pt>
                <c:pt idx="834">
                  <c:v>-297.35759867487769</c:v>
                </c:pt>
                <c:pt idx="835">
                  <c:v>-296.54311538719395</c:v>
                </c:pt>
                <c:pt idx="836">
                  <c:v>-295.71746720075998</c:v>
                </c:pt>
                <c:pt idx="837">
                  <c:v>-294.88068520137062</c:v>
                </c:pt>
                <c:pt idx="838">
                  <c:v>-294.03280089401045</c:v>
                </c:pt>
                <c:pt idx="839">
                  <c:v>-293.17384620166786</c:v>
                </c:pt>
                <c:pt idx="840">
                  <c:v>-292.30385346413328</c:v>
                </c:pt>
                <c:pt idx="841">
                  <c:v>-291.42285543678116</c:v>
                </c:pt>
                <c:pt idx="842">
                  <c:v>-290.53088528933722</c:v>
                </c:pt>
                <c:pt idx="843">
                  <c:v>-289.62797660462928</c:v>
                </c:pt>
                <c:pt idx="844">
                  <c:v>-288.71416337732296</c:v>
                </c:pt>
                <c:pt idx="845">
                  <c:v>-287.78948001264166</c:v>
                </c:pt>
                <c:pt idx="846">
                  <c:v>-286.85396132507151</c:v>
                </c:pt>
                <c:pt idx="847">
                  <c:v>-285.90764253705021</c:v>
                </c:pt>
                <c:pt idx="848">
                  <c:v>-284.9505592776411</c:v>
                </c:pt>
                <c:pt idx="849">
                  <c:v>-283.9827475811918</c:v>
                </c:pt>
                <c:pt idx="850">
                  <c:v>-283.00424388597736</c:v>
                </c:pt>
                <c:pt idx="851">
                  <c:v>-282.01508503282838</c:v>
                </c:pt>
                <c:pt idx="852">
                  <c:v>-281.01530826374392</c:v>
                </c:pt>
                <c:pt idx="853">
                  <c:v>-280.00495122048954</c:v>
                </c:pt>
                <c:pt idx="854">
                  <c:v>-278.98405194317985</c:v>
                </c:pt>
                <c:pt idx="855">
                  <c:v>-277.95264886884621</c:v>
                </c:pt>
                <c:pt idx="856">
                  <c:v>-276.91078082998996</c:v>
                </c:pt>
                <c:pt idx="857">
                  <c:v>-275.85848705311997</c:v>
                </c:pt>
                <c:pt idx="858">
                  <c:v>-274.79580715727599</c:v>
                </c:pt>
                <c:pt idx="859">
                  <c:v>-273.72278115253698</c:v>
                </c:pt>
                <c:pt idx="860">
                  <c:v>-272.63944943851453</c:v>
                </c:pt>
                <c:pt idx="861">
                  <c:v>-271.54585280283209</c:v>
                </c:pt>
                <c:pt idx="862">
                  <c:v>-270.44203241958894</c:v>
                </c:pt>
                <c:pt idx="863">
                  <c:v>-269.32802984781034</c:v>
                </c:pt>
                <c:pt idx="864">
                  <c:v>-268.20388702988271</c:v>
                </c:pt>
                <c:pt idx="865">
                  <c:v>-267.0696462899744</c:v>
                </c:pt>
                <c:pt idx="866">
                  <c:v>-265.92535033244229</c:v>
                </c:pt>
                <c:pt idx="867">
                  <c:v>-264.77104224022378</c:v>
                </c:pt>
                <c:pt idx="868">
                  <c:v>-263.60676547321503</c:v>
                </c:pt>
                <c:pt idx="869">
                  <c:v>-262.43256386663438</c:v>
                </c:pt>
                <c:pt idx="870">
                  <c:v>-261.24848162937212</c:v>
                </c:pt>
                <c:pt idx="871">
                  <c:v>-260.05456334232599</c:v>
                </c:pt>
                <c:pt idx="872">
                  <c:v>-258.85085395672252</c:v>
                </c:pt>
                <c:pt idx="873">
                  <c:v>-257.63739879242502</c:v>
                </c:pt>
                <c:pt idx="874">
                  <c:v>-256.41424353622676</c:v>
                </c:pt>
                <c:pt idx="875">
                  <c:v>-255.18143424013141</c:v>
                </c:pt>
                <c:pt idx="876">
                  <c:v>-253.93901731961859</c:v>
                </c:pt>
                <c:pt idx="877">
                  <c:v>-252.68703955189679</c:v>
                </c:pt>
                <c:pt idx="878">
                  <c:v>-251.42554807414203</c:v>
                </c:pt>
                <c:pt idx="879">
                  <c:v>-250.15459038172304</c:v>
                </c:pt>
                <c:pt idx="880">
                  <c:v>-248.87421432641318</c:v>
                </c:pt>
                <c:pt idx="881">
                  <c:v>-247.58446811458879</c:v>
                </c:pt>
                <c:pt idx="882">
                  <c:v>-246.28540030541421</c:v>
                </c:pt>
                <c:pt idx="883">
                  <c:v>-244.97705980901353</c:v>
                </c:pt>
                <c:pt idx="884">
                  <c:v>-243.65949588462894</c:v>
                </c:pt>
                <c:pt idx="885">
                  <c:v>-242.33275813876648</c:v>
                </c:pt>
                <c:pt idx="886">
                  <c:v>-240.99689652332793</c:v>
                </c:pt>
                <c:pt idx="887">
                  <c:v>-239.6519613337305</c:v>
                </c:pt>
                <c:pt idx="888">
                  <c:v>-238.29800320701281</c:v>
                </c:pt>
                <c:pt idx="889">
                  <c:v>-236.93507311992877</c:v>
                </c:pt>
                <c:pt idx="890">
                  <c:v>-235.56322238702808</c:v>
                </c:pt>
                <c:pt idx="891">
                  <c:v>-234.18250265872419</c:v>
                </c:pt>
                <c:pt idx="892">
                  <c:v>-232.7929659193498</c:v>
                </c:pt>
                <c:pt idx="893">
                  <c:v>-231.3946644851996</c:v>
                </c:pt>
                <c:pt idx="894">
                  <c:v>-229.98765100256051</c:v>
                </c:pt>
                <c:pt idx="895">
                  <c:v>-228.57197844572951</c:v>
                </c:pt>
                <c:pt idx="896">
                  <c:v>-227.14770011501923</c:v>
                </c:pt>
                <c:pt idx="897">
                  <c:v>-225.71486963475124</c:v>
                </c:pt>
                <c:pt idx="898">
                  <c:v>-224.27354095123684</c:v>
                </c:pt>
                <c:pt idx="899">
                  <c:v>-222.82376833074622</c:v>
                </c:pt>
                <c:pt idx="900">
                  <c:v>-221.36560635746523</c:v>
                </c:pt>
                <c:pt idx="901">
                  <c:v>-219.89910993144025</c:v>
                </c:pt>
                <c:pt idx="902">
                  <c:v>-218.42433426651121</c:v>
                </c:pt>
                <c:pt idx="903">
                  <c:v>-216.94133488823289</c:v>
                </c:pt>
                <c:pt idx="904">
                  <c:v>-215.45016763178415</c:v>
                </c:pt>
                <c:pt idx="905">
                  <c:v>-213.95088863986595</c:v>
                </c:pt>
                <c:pt idx="906">
                  <c:v>-212.44355436058746</c:v>
                </c:pt>
                <c:pt idx="907">
                  <c:v>-210.92822154534065</c:v>
                </c:pt>
                <c:pt idx="908">
                  <c:v>-209.40494724666397</c:v>
                </c:pt>
                <c:pt idx="909">
                  <c:v>-207.87378881609385</c:v>
                </c:pt>
                <c:pt idx="910">
                  <c:v>-206.3348039020058</c:v>
                </c:pt>
                <c:pt idx="911">
                  <c:v>-204.78805044744365</c:v>
                </c:pt>
                <c:pt idx="912">
                  <c:v>-203.2335866879381</c:v>
                </c:pt>
                <c:pt idx="913">
                  <c:v>-201.67147114931424</c:v>
                </c:pt>
                <c:pt idx="914">
                  <c:v>-200.1017626454879</c:v>
                </c:pt>
                <c:pt idx="915">
                  <c:v>-198.52452027625128</c:v>
                </c:pt>
                <c:pt idx="916">
                  <c:v>-196.93980342504796</c:v>
                </c:pt>
                <c:pt idx="917">
                  <c:v>-195.34767175673707</c:v>
                </c:pt>
                <c:pt idx="918">
                  <c:v>-193.74818521534672</c:v>
                </c:pt>
                <c:pt idx="919">
                  <c:v>-192.14140402181744</c:v>
                </c:pt>
                <c:pt idx="920">
                  <c:v>-190.52738867173449</c:v>
                </c:pt>
                <c:pt idx="921">
                  <c:v>-188.90619993305043</c:v>
                </c:pt>
                <c:pt idx="922">
                  <c:v>-187.27789884379712</c:v>
                </c:pt>
                <c:pt idx="923">
                  <c:v>-185.64254670978764</c:v>
                </c:pt>
                <c:pt idx="924">
                  <c:v>-184.00020510230806</c:v>
                </c:pt>
                <c:pt idx="925">
                  <c:v>-182.35093585579938</c:v>
                </c:pt>
                <c:pt idx="926">
                  <c:v>-180.6948010655293</c:v>
                </c:pt>
                <c:pt idx="927">
                  <c:v>-179.03186308525446</c:v>
                </c:pt>
                <c:pt idx="928">
                  <c:v>-177.36218452487279</c:v>
                </c:pt>
                <c:pt idx="929">
                  <c:v>-175.6858282480662</c:v>
                </c:pt>
                <c:pt idx="930">
                  <c:v>-174.00285736993368</c:v>
                </c:pt>
                <c:pt idx="931">
                  <c:v>-172.31333525461514</c:v>
                </c:pt>
                <c:pt idx="932">
                  <c:v>-170.61732551290572</c:v>
                </c:pt>
                <c:pt idx="933">
                  <c:v>-168.9148919998608</c:v>
                </c:pt>
                <c:pt idx="934">
                  <c:v>-167.20609881239173</c:v>
                </c:pt>
                <c:pt idx="935">
                  <c:v>-165.49101028685286</c:v>
                </c:pt>
                <c:pt idx="936">
                  <c:v>-163.76969099661892</c:v>
                </c:pt>
                <c:pt idx="937">
                  <c:v>-162.04220574965407</c:v>
                </c:pt>
                <c:pt idx="938">
                  <c:v>-160.30861958607181</c:v>
                </c:pt>
                <c:pt idx="939">
                  <c:v>-158.56899777568611</c:v>
                </c:pt>
                <c:pt idx="940">
                  <c:v>-156.82340581555422</c:v>
                </c:pt>
                <c:pt idx="941">
                  <c:v>-155.07190942751035</c:v>
                </c:pt>
                <c:pt idx="942">
                  <c:v>-153.31457455569159</c:v>
                </c:pt>
                <c:pt idx="943">
                  <c:v>-151.55146736405482</c:v>
                </c:pt>
                <c:pt idx="944">
                  <c:v>-149.78265423388581</c:v>
                </c:pt>
                <c:pt idx="945">
                  <c:v>-148.00820176129986</c:v>
                </c:pt>
                <c:pt idx="946">
                  <c:v>-146.22817675473453</c:v>
                </c:pt>
                <c:pt idx="947">
                  <c:v>-144.4426462324341</c:v>
                </c:pt>
                <c:pt idx="948">
                  <c:v>-142.65167741992659</c:v>
                </c:pt>
                <c:pt idx="949">
                  <c:v>-140.85533774749251</c:v>
                </c:pt>
                <c:pt idx="950">
                  <c:v>-139.05369484762616</c:v>
                </c:pt>
                <c:pt idx="951">
                  <c:v>-137.24681655248926</c:v>
                </c:pt>
                <c:pt idx="952">
                  <c:v>-135.43477089135709</c:v>
                </c:pt>
                <c:pt idx="953">
                  <c:v>-133.61762608805705</c:v>
                </c:pt>
                <c:pt idx="954">
                  <c:v>-131.79545055840023</c:v>
                </c:pt>
                <c:pt idx="955">
                  <c:v>-129.96831290760531</c:v>
                </c:pt>
                <c:pt idx="956">
                  <c:v>-128.13628192771571</c:v>
                </c:pt>
                <c:pt idx="957">
                  <c:v>-126.29942659500961</c:v>
                </c:pt>
                <c:pt idx="958">
                  <c:v>-124.45781606740275</c:v>
                </c:pt>
                <c:pt idx="959">
                  <c:v>-122.61151968184487</c:v>
                </c:pt>
                <c:pt idx="960">
                  <c:v>-120.76060695170902</c:v>
                </c:pt>
                <c:pt idx="961">
                  <c:v>-118.90514756417443</c:v>
                </c:pt>
                <c:pt idx="962">
                  <c:v>-117.04521137760271</c:v>
                </c:pt>
                <c:pt idx="963">
                  <c:v>-115.18086841890779</c:v>
                </c:pt>
                <c:pt idx="964">
                  <c:v>-113.31218888091924</c:v>
                </c:pt>
                <c:pt idx="965">
                  <c:v>-111.43924311973961</c:v>
                </c:pt>
                <c:pt idx="966">
                  <c:v>-109.56210165209554</c:v>
                </c:pt>
                <c:pt idx="967">
                  <c:v>-107.68083515268262</c:v>
                </c:pt>
                <c:pt idx="968">
                  <c:v>-105.79551445150464</c:v>
                </c:pt>
                <c:pt idx="969">
                  <c:v>-103.90621053120684</c:v>
                </c:pt>
                <c:pt idx="970">
                  <c:v>-102.01299452440321</c:v>
                </c:pt>
                <c:pt idx="971">
                  <c:v>-100.11593771099858</c:v>
                </c:pt>
                <c:pt idx="972">
                  <c:v>-98.215111515504731</c:v>
                </c:pt>
                <c:pt idx="973">
                  <c:v>-96.310587504351346</c:v>
                </c:pt>
                <c:pt idx="974">
                  <c:v>-94.402437383191483</c:v>
                </c:pt>
                <c:pt idx="975">
                  <c:v>-92.490732994201878</c:v>
                </c:pt>
                <c:pt idx="976">
                  <c:v>-90.575546313378055</c:v>
                </c:pt>
                <c:pt idx="977">
                  <c:v>-88.656949447824417</c:v>
                </c:pt>
                <c:pt idx="978">
                  <c:v>-86.735014633039356</c:v>
                </c:pt>
                <c:pt idx="979">
                  <c:v>-84.809814230195684</c:v>
                </c:pt>
                <c:pt idx="980">
                  <c:v>-82.881420723416156</c:v>
                </c:pt>
                <c:pt idx="981">
                  <c:v>-80.949906717044371</c:v>
                </c:pt>
                <c:pt idx="982">
                  <c:v>-79.015344932911333</c:v>
                </c:pt>
                <c:pt idx="983">
                  <c:v>-77.077808207597386</c:v>
                </c:pt>
                <c:pt idx="984">
                  <c:v>-75.137369489689874</c:v>
                </c:pt>
                <c:pt idx="985">
                  <c:v>-73.194101837036698</c:v>
                </c:pt>
                <c:pt idx="986">
                  <c:v>-71.248078413995628</c:v>
                </c:pt>
                <c:pt idx="987">
                  <c:v>-69.299372488679637</c:v>
                </c:pt>
                <c:pt idx="988">
                  <c:v>-67.348057430198395</c:v>
                </c:pt>
                <c:pt idx="989">
                  <c:v>-65.394206705895854</c:v>
                </c:pt>
                <c:pt idx="990">
                  <c:v>-63.437893878584219</c:v>
                </c:pt>
                <c:pt idx="991">
                  <c:v>-61.479192603774322</c:v>
                </c:pt>
                <c:pt idx="992">
                  <c:v>-59.518176626902402</c:v>
                </c:pt>
                <c:pt idx="993">
                  <c:v>-57.554919780553661</c:v>
                </c:pt>
                <c:pt idx="994">
                  <c:v>-55.589495981682397</c:v>
                </c:pt>
                <c:pt idx="995">
                  <c:v>-53.621979228829055</c:v>
                </c:pt>
                <c:pt idx="996">
                  <c:v>-51.652443599334141</c:v>
                </c:pt>
                <c:pt idx="997">
                  <c:v>-49.680963246549226</c:v>
                </c:pt>
                <c:pt idx="998">
                  <c:v>-47.707612397045018</c:v>
                </c:pt>
                <c:pt idx="999">
                  <c:v>-45.732465347816785</c:v>
                </c:pt>
                <c:pt idx="1000">
                  <c:v>-43.755596463486953</c:v>
                </c:pt>
                <c:pt idx="1001">
                  <c:v>-41.777080173505418</c:v>
                </c:pt>
                <c:pt idx="1002">
                  <c:v>-39.796990969347114</c:v>
                </c:pt>
                <c:pt idx="1003">
                  <c:v>-37.815403401707485</c:v>
                </c:pt>
                <c:pt idx="1004">
                  <c:v>-35.832392077695616</c:v>
                </c:pt>
                <c:pt idx="1005">
                  <c:v>-33.848031658025263</c:v>
                </c:pt>
                <c:pt idx="1006">
                  <c:v>-31.862396854203851</c:v>
                </c:pt>
                <c:pt idx="1007">
                  <c:v>-29.875562425719593</c:v>
                </c:pt>
                <c:pt idx="1008">
                  <c:v>-27.887603177226783</c:v>
                </c:pt>
                <c:pt idx="1009">
                  <c:v>-25.898593955729364</c:v>
                </c:pt>
                <c:pt idx="1010">
                  <c:v>-23.908609647762951</c:v>
                </c:pt>
                <c:pt idx="1011">
                  <c:v>-21.917725176575331</c:v>
                </c:pt>
                <c:pt idx="1012">
                  <c:v>-19.926015499305581</c:v>
                </c:pt>
                <c:pt idx="1013">
                  <c:v>-17.933555604161938</c:v>
                </c:pt>
                <c:pt idx="1014">
                  <c:v>-15.940420507598462</c:v>
                </c:pt>
                <c:pt idx="1015">
                  <c:v>-13.946685251490665</c:v>
                </c:pt>
                <c:pt idx="1016">
                  <c:v>-11.952424900310168</c:v>
                </c:pt>
                <c:pt idx="1017">
                  <c:v>-9.9577145382985091</c:v>
                </c:pt>
                <c:pt idx="1018">
                  <c:v>-7.9626292666402092</c:v>
                </c:pt>
                <c:pt idx="1019">
                  <c:v>-5.9672442006352062</c:v>
                </c:pt>
                <c:pt idx="1020">
                  <c:v>-3.9716344668707411</c:v>
                </c:pt>
                <c:pt idx="1021">
                  <c:v>-1.9758752003928388</c:v>
                </c:pt>
                <c:pt idx="1022">
                  <c:v>1.9958458122547415E-2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329816"/>
        <c:axId val="242330208"/>
      </c:lineChart>
      <c:lineChart>
        <c:grouping val="standard"/>
        <c:varyColors val="0"/>
        <c:ser>
          <c:idx val="1"/>
          <c:order val="1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'3-2'!$H$27:$H$1050</c:f>
              <c:numCache>
                <c:formatCode>0.0000</c:formatCode>
                <c:ptCount val="1024"/>
                <c:pt idx="0">
                  <c:v>0</c:v>
                </c:pt>
                <c:pt idx="1">
                  <c:v>9.9790707320989995E-6</c:v>
                </c:pt>
                <c:pt idx="2">
                  <c:v>1.9957765750487032E-5</c:v>
                </c:pt>
                <c:pt idx="3">
                  <c:v>2.9935709355598807E-5</c:v>
                </c:pt>
                <c:pt idx="4">
                  <c:v>3.9912525876159886E-5</c:v>
                </c:pt>
                <c:pt idx="5">
                  <c:v>4.9887839683330739E-5</c:v>
                </c:pt>
                <c:pt idx="6">
                  <c:v>5.9861275204849254E-5</c:v>
                </c:pt>
                <c:pt idx="7">
                  <c:v>6.983245693917113E-5</c:v>
                </c:pt>
                <c:pt idx="8">
                  <c:v>7.9801009469607462E-5</c:v>
                </c:pt>
                <c:pt idx="9">
                  <c:v>8.9766557478459385E-5</c:v>
                </c:pt>
                <c:pt idx="10">
                  <c:v>9.9728725761148775E-5</c:v>
                </c:pt>
                <c:pt idx="11">
                  <c:v>1.0968713924034473E-4</c:v>
                </c:pt>
                <c:pt idx="12">
                  <c:v>1.1964142298008541E-4</c:v>
                </c:pt>
                <c:pt idx="13">
                  <c:v>1.2959120219989425E-4</c:v>
                </c:pt>
                <c:pt idx="14">
                  <c:v>1.3953610228889079E-4</c:v>
                </c:pt>
                <c:pt idx="15">
                  <c:v>1.4947574881989451E-4</c:v>
                </c:pt>
                <c:pt idx="16">
                  <c:v>1.5940976756352238E-4</c:v>
                </c:pt>
                <c:pt idx="17">
                  <c:v>1.6933778450227844E-4</c:v>
                </c:pt>
                <c:pt idx="18">
                  <c:v>1.792594258446357E-4</c:v>
                </c:pt>
                <c:pt idx="19">
                  <c:v>1.8917431803910949E-4</c:v>
                </c:pt>
                <c:pt idx="20">
                  <c:v>1.9908208778832178E-4</c:v>
                </c:pt>
                <c:pt idx="21">
                  <c:v>2.0898236206305564E-4</c:v>
                </c:pt>
                <c:pt idx="22">
                  <c:v>2.1887476811630023E-4</c:v>
                </c:pt>
                <c:pt idx="23">
                  <c:v>2.2875893349728435E-4</c:v>
                </c:pt>
                <c:pt idx="24">
                  <c:v>2.386344860654998E-4</c:v>
                </c:pt>
                <c:pt idx="25">
                  <c:v>2.4850105400471198E-4</c:v>
                </c:pt>
                <c:pt idx="26">
                  <c:v>2.5835826583695925E-4</c:v>
                </c:pt>
                <c:pt idx="27">
                  <c:v>2.682057504365389E-4</c:v>
                </c:pt>
                <c:pt idx="28">
                  <c:v>2.7804313704398034E-4</c:v>
                </c:pt>
                <c:pt idx="29">
                  <c:v>2.878700552800039E-4</c:v>
                </c:pt>
                <c:pt idx="30">
                  <c:v>2.9768613515946616E-4</c:v>
                </c:pt>
                <c:pt idx="31">
                  <c:v>3.074910071052893E-4</c:v>
                </c:pt>
                <c:pt idx="32">
                  <c:v>3.1728430196237625E-4</c:v>
                </c:pt>
                <c:pt idx="33">
                  <c:v>3.2706565101150948E-4</c:v>
                </c:pt>
                <c:pt idx="34">
                  <c:v>3.3683468598323294E-4</c:v>
                </c:pt>
                <c:pt idx="35">
                  <c:v>3.4659103907171791E-4</c:v>
                </c:pt>
                <c:pt idx="36">
                  <c:v>3.5633434294861052E-4</c:v>
                </c:pt>
                <c:pt idx="37">
                  <c:v>3.6606423077686196E-4</c:v>
                </c:pt>
                <c:pt idx="38">
                  <c:v>3.7578033622454E-4</c:v>
                </c:pt>
                <c:pt idx="39">
                  <c:v>3.8548229347862138E-4</c:v>
                </c:pt>
                <c:pt idx="40">
                  <c:v>3.951697372587649E-4</c:v>
                </c:pt>
                <c:pt idx="41">
                  <c:v>4.0484230283106365E-4</c:v>
                </c:pt>
                <c:pt idx="42">
                  <c:v>4.1449962602177818E-4</c:v>
                </c:pt>
                <c:pt idx="43">
                  <c:v>4.2414134323104732E-4</c:v>
                </c:pt>
                <c:pt idx="44">
                  <c:v>4.3376709144657757E-4</c:v>
                </c:pt>
                <c:pt idx="45">
                  <c:v>4.4337650825731074E-4</c:v>
                </c:pt>
                <c:pt idx="46">
                  <c:v>4.5296923186706906E-4</c:v>
                </c:pt>
                <c:pt idx="47">
                  <c:v>4.6254490110817626E-4</c:v>
                </c:pt>
                <c:pt idx="48">
                  <c:v>4.7210315545505636E-4</c:v>
                </c:pt>
                <c:pt idx="49">
                  <c:v>4.8164363503780671E-4</c:v>
                </c:pt>
                <c:pt idx="50">
                  <c:v>4.911659806557478E-4</c:v>
                </c:pt>
                <c:pt idx="51">
                  <c:v>5.006698337909469E-4</c:v>
                </c:pt>
                <c:pt idx="52">
                  <c:v>5.1015483662171664E-4</c:v>
                </c:pt>
                <c:pt idx="53">
                  <c:v>5.1962063203608627E-4</c:v>
                </c:pt>
                <c:pt idx="54">
                  <c:v>5.29066863645248E-4</c:v>
                </c:pt>
                <c:pt idx="55">
                  <c:v>5.3849317579697444E-4</c:v>
                </c:pt>
                <c:pt idx="56">
                  <c:v>5.4789921358900946E-4</c:v>
                </c:pt>
                <c:pt idx="57">
                  <c:v>5.5728462288242946E-4</c:v>
                </c:pt>
                <c:pt idx="58">
                  <c:v>5.6664905031497779E-4</c:v>
                </c:pt>
                <c:pt idx="59">
                  <c:v>5.7599214331436829E-4</c:v>
                </c:pt>
                <c:pt idx="60">
                  <c:v>5.853135501115601E-4</c:v>
                </c:pt>
                <c:pt idx="61">
                  <c:v>5.9461291975400072E-4</c:v>
                </c:pt>
                <c:pt idx="62">
                  <c:v>6.0388990211884136E-4</c:v>
                </c:pt>
                <c:pt idx="63">
                  <c:v>6.1314414792611725E-4</c:v>
                </c:pt>
                <c:pt idx="64">
                  <c:v>6.2237530875189936E-4</c:v>
                </c:pt>
                <c:pt idx="65">
                  <c:v>6.3158303704141173E-4</c:v>
                </c:pt>
                <c:pt idx="66">
                  <c:v>6.4076698612211785E-4</c:v>
                </c:pt>
                <c:pt idx="67">
                  <c:v>6.4992681021677203E-4</c:v>
                </c:pt>
                <c:pt idx="68">
                  <c:v>6.5906216445643867E-4</c:v>
                </c:pt>
                <c:pt idx="69">
                  <c:v>6.6817270489347603E-4</c:v>
                </c:pt>
                <c:pt idx="70">
                  <c:v>6.77258088514487E-4</c:v>
                </c:pt>
                <c:pt idx="71">
                  <c:v>6.8631797325323222E-4</c:v>
                </c:pt>
                <c:pt idx="72">
                  <c:v>6.9535201800350959E-4</c:v>
                </c:pt>
                <c:pt idx="73">
                  <c:v>7.0435988263199733E-4</c:v>
                </c:pt>
                <c:pt idx="74">
                  <c:v>7.1334122799105945E-4</c:v>
                </c:pt>
                <c:pt idx="75">
                  <c:v>7.2229571593151521E-4</c:v>
                </c:pt>
                <c:pt idx="76">
                  <c:v>7.3122300931536969E-4</c:v>
                </c:pt>
                <c:pt idx="77">
                  <c:v>7.4012277202850825E-4</c:v>
                </c:pt>
                <c:pt idx="78">
                  <c:v>7.4899466899335063E-4</c:v>
                </c:pt>
                <c:pt idx="79">
                  <c:v>7.5783836618146638E-4</c:v>
                </c:pt>
                <c:pt idx="80">
                  <c:v>7.6665353062615169E-4</c:v>
                </c:pt>
                <c:pt idx="81">
                  <c:v>7.7543983043496542E-4</c:v>
                </c:pt>
                <c:pt idx="82">
                  <c:v>7.8419693480222459E-4</c:v>
                </c:pt>
                <c:pt idx="83">
                  <c:v>7.9292451402146003E-4</c:v>
                </c:pt>
                <c:pt idx="84">
                  <c:v>8.0162223949782911E-4</c:v>
                </c:pt>
                <c:pt idx="85">
                  <c:v>8.1028978376048767E-4</c:v>
                </c:pt>
                <c:pt idx="86">
                  <c:v>8.1892682047491954E-4</c:v>
                </c:pt>
                <c:pt idx="87">
                  <c:v>8.2753302445522277E-4</c:v>
                </c:pt>
                <c:pt idx="88">
                  <c:v>8.3610807167635334E-4</c:v>
                </c:pt>
                <c:pt idx="89">
                  <c:v>8.4465163928632437E-4</c:v>
                </c:pt>
                <c:pt idx="90">
                  <c:v>8.5316340561836126E-4</c:v>
                </c:pt>
                <c:pt idx="91">
                  <c:v>8.6164305020301388E-4</c:v>
                </c:pt>
                <c:pt idx="92">
                  <c:v>8.7009025378022059E-4</c:v>
                </c:pt>
                <c:pt idx="93">
                  <c:v>8.7850469831132955E-4</c:v>
                </c:pt>
                <c:pt idx="94">
                  <c:v>8.8688606699107223E-4</c:v>
                </c:pt>
                <c:pt idx="95">
                  <c:v>8.9523404425949197E-4</c:v>
                </c:pt>
                <c:pt idx="96">
                  <c:v>9.0354831581382431E-4</c:v>
                </c:pt>
                <c:pt idx="97">
                  <c:v>9.1182856862033067E-4</c:v>
                </c:pt>
                <c:pt idx="98">
                  <c:v>9.2007449092608364E-4</c:v>
                </c:pt>
                <c:pt idx="99">
                  <c:v>9.2828577227070587E-4</c:v>
                </c:pt>
                <c:pt idx="100">
                  <c:v>9.3646210349805701E-4</c:v>
                </c:pt>
                <c:pt idx="101">
                  <c:v>9.4460317676787553E-4</c:v>
                </c:pt>
                <c:pt idx="102">
                  <c:v>9.5270868556736777E-4</c:v>
                </c:pt>
                <c:pt idx="103">
                  <c:v>9.6077832472274806E-4</c:v>
                </c:pt>
                <c:pt idx="104">
                  <c:v>9.6881179041072936E-4</c:v>
                </c:pt>
                <c:pt idx="105">
                  <c:v>9.7680878016996142E-4</c:v>
                </c:pt>
                <c:pt idx="106">
                  <c:v>9.847689929124194E-4</c:v>
                </c:pt>
                <c:pt idx="107">
                  <c:v>9.9269212893473907E-4</c:v>
                </c:pt>
                <c:pt idx="108">
                  <c:v>1.0005778899295009E-3</c:v>
                </c:pt>
                <c:pt idx="109">
                  <c:v>1.0084259789964619E-3</c:v>
                </c:pt>
                <c:pt idx="110">
                  <c:v>1.0162361006537336E-3</c:v>
                </c:pt>
                <c:pt idx="111">
                  <c:v>1.0240079608489063E-3</c:v>
                </c:pt>
                <c:pt idx="112">
                  <c:v>1.0317412669701212E-3</c:v>
                </c:pt>
                <c:pt idx="113">
                  <c:v>1.0394357278570878E-3</c:v>
                </c:pt>
                <c:pt idx="114">
                  <c:v>1.0470910538120436E-3</c:v>
                </c:pt>
                <c:pt idx="115">
                  <c:v>1.0547069566106643E-3</c:v>
                </c:pt>
                <c:pt idx="116">
                  <c:v>1.0622831495129138E-3</c:v>
                </c:pt>
                <c:pt idx="117">
                  <c:v>1.0698193472738404E-3</c:v>
                </c:pt>
                <c:pt idx="118">
                  <c:v>1.0773152661543157E-3</c:v>
                </c:pt>
                <c:pt idx="119">
                  <c:v>1.0847706239317184E-3</c:v>
                </c:pt>
                <c:pt idx="120">
                  <c:v>1.0921851399105604E-3</c:v>
                </c:pt>
                <c:pt idx="121">
                  <c:v>1.0995585349330528E-3</c:v>
                </c:pt>
                <c:pt idx="122">
                  <c:v>1.1068905313896186E-3</c:v>
                </c:pt>
                <c:pt idx="123">
                  <c:v>1.1141808532293442E-3</c:v>
                </c:pt>
                <c:pt idx="124">
                  <c:v>1.1214292259703713E-3</c:v>
                </c:pt>
                <c:pt idx="125">
                  <c:v>1.1286353767102329E-3</c:v>
                </c:pt>
                <c:pt idx="126">
                  <c:v>1.1357990341361282E-3</c:v>
                </c:pt>
                <c:pt idx="127">
                  <c:v>1.1429199285351353E-3</c:v>
                </c:pt>
                <c:pt idx="128">
                  <c:v>2.875737887785049</c:v>
                </c:pt>
                <c:pt idx="129">
                  <c:v>2.8933288493740754</c:v>
                </c:pt>
                <c:pt idx="130">
                  <c:v>2.9108108766396321</c:v>
                </c:pt>
                <c:pt idx="131">
                  <c:v>2.928183311380419</c:v>
                </c:pt>
                <c:pt idx="132">
                  <c:v>2.9454454995213109</c:v>
                </c:pt>
                <c:pt idx="133">
                  <c:v>2.9625967911379885</c:v>
                </c:pt>
                <c:pt idx="134">
                  <c:v>2.9796365404814042</c:v>
                </c:pt>
                <c:pt idx="135">
                  <c:v>2.9965641060020944</c:v>
                </c:pt>
                <c:pt idx="136">
                  <c:v>3.0133788503743393</c:v>
                </c:pt>
                <c:pt idx="137">
                  <c:v>3.0300801405201505</c:v>
                </c:pt>
                <c:pt idx="138">
                  <c:v>3.0466673476331136</c:v>
                </c:pt>
                <c:pt idx="139">
                  <c:v>3.0631398472020566</c:v>
                </c:pt>
                <c:pt idx="140">
                  <c:v>3.0794970190345703</c:v>
                </c:pt>
                <c:pt idx="141">
                  <c:v>3.0957382472803512</c:v>
                </c:pt>
                <c:pt idx="142">
                  <c:v>3.1118629204543917</c:v>
                </c:pt>
                <c:pt idx="143">
                  <c:v>3.1278704314600039</c:v>
                </c:pt>
                <c:pt idx="144">
                  <c:v>3.1437601776116759</c:v>
                </c:pt>
                <c:pt idx="145">
                  <c:v>3.1595315606577592</c:v>
                </c:pt>
                <c:pt idx="146">
                  <c:v>3.1751839868029998</c:v>
                </c:pt>
                <c:pt idx="147">
                  <c:v>3.1907168667308907</c:v>
                </c:pt>
                <c:pt idx="148">
                  <c:v>3.206129615625859</c:v>
                </c:pt>
                <c:pt idx="149">
                  <c:v>3.2214216531952875</c:v>
                </c:pt>
                <c:pt idx="150">
                  <c:v>3.2365924036913576</c:v>
                </c:pt>
                <c:pt idx="151">
                  <c:v>3.2516412959327332</c:v>
                </c:pt>
                <c:pt idx="152">
                  <c:v>3.2665677633260626</c:v>
                </c:pt>
                <c:pt idx="153">
                  <c:v>3.2813712438873051</c:v>
                </c:pt>
                <c:pt idx="154">
                  <c:v>3.2960511802629013</c:v>
                </c:pt>
                <c:pt idx="155">
                  <c:v>3.3106070197507487</c:v>
                </c:pt>
                <c:pt idx="156">
                  <c:v>3.3250382143210135</c:v>
                </c:pt>
                <c:pt idx="157">
                  <c:v>3.3393442206367649</c:v>
                </c:pt>
                <c:pt idx="158">
                  <c:v>3.3535245000744314</c:v>
                </c:pt>
                <c:pt idx="159">
                  <c:v>3.3675785187440783</c:v>
                </c:pt>
                <c:pt idx="160">
                  <c:v>3.3815057475095118</c:v>
                </c:pt>
                <c:pt idx="161">
                  <c:v>3.3953056620081998</c:v>
                </c:pt>
                <c:pt idx="162">
                  <c:v>3.4089777426710142</c:v>
                </c:pt>
                <c:pt idx="163">
                  <c:v>3.4225214747417891</c:v>
                </c:pt>
                <c:pt idx="164">
                  <c:v>3.4359363482967109</c:v>
                </c:pt>
                <c:pt idx="165">
                  <c:v>3.4492218582635048</c:v>
                </c:pt>
                <c:pt idx="166">
                  <c:v>3.4623775044404614</c:v>
                </c:pt>
                <c:pt idx="167">
                  <c:v>3.4754027915152652</c:v>
                </c:pt>
                <c:pt idx="168">
                  <c:v>3.4882972290836389</c:v>
                </c:pt>
                <c:pt idx="169">
                  <c:v>3.5010603316678153</c:v>
                </c:pt>
                <c:pt idx="170">
                  <c:v>3.5136916187348106</c:v>
                </c:pt>
                <c:pt idx="171">
                  <c:v>3.5261906147145181</c:v>
                </c:pt>
                <c:pt idx="172">
                  <c:v>3.5385568490176116</c:v>
                </c:pt>
                <c:pt idx="173">
                  <c:v>3.5507898560532656</c:v>
                </c:pt>
                <c:pt idx="174">
                  <c:v>3.5628891752466836</c:v>
                </c:pt>
                <c:pt idx="175">
                  <c:v>3.5748543510564397</c:v>
                </c:pt>
                <c:pt idx="176">
                  <c:v>3.5866849329916302</c:v>
                </c:pt>
                <c:pt idx="177">
                  <c:v>3.5983804756288293</c:v>
                </c:pt>
                <c:pt idx="178">
                  <c:v>3.6099405386288694</c:v>
                </c:pt>
                <c:pt idx="179">
                  <c:v>3.6213646867534104</c:v>
                </c:pt>
                <c:pt idx="180">
                  <c:v>3.6326524898813317</c:v>
                </c:pt>
                <c:pt idx="181">
                  <c:v>3.6438035230249253</c:v>
                </c:pt>
                <c:pt idx="182">
                  <c:v>3.6548173663458954</c:v>
                </c:pt>
                <c:pt idx="183">
                  <c:v>3.6656936051711684</c:v>
                </c:pt>
                <c:pt idx="184">
                  <c:v>3.676431830008501</c:v>
                </c:pt>
                <c:pt idx="185">
                  <c:v>3.6870316365618998</c:v>
                </c:pt>
                <c:pt idx="186">
                  <c:v>3.6974926257468463</c:v>
                </c:pt>
                <c:pt idx="187">
                  <c:v>3.7078144037053176</c:v>
                </c:pt>
                <c:pt idx="188">
                  <c:v>3.7179965818206169</c:v>
                </c:pt>
                <c:pt idx="189">
                  <c:v>3.728038776732006</c:v>
                </c:pt>
                <c:pt idx="190">
                  <c:v>3.737940610349137</c:v>
                </c:pt>
                <c:pt idx="191">
                  <c:v>3.7477017098662908</c:v>
                </c:pt>
                <c:pt idx="192">
                  <c:v>3.7573217077764087</c:v>
                </c:pt>
                <c:pt idx="193">
                  <c:v>3.7668002418849325</c:v>
                </c:pt>
                <c:pt idx="194">
                  <c:v>3.7761369553234414</c:v>
                </c:pt>
                <c:pt idx="195">
                  <c:v>3.7853314965630847</c:v>
                </c:pt>
                <c:pt idx="196">
                  <c:v>3.7943835194278206</c:v>
                </c:pt>
                <c:pt idx="197">
                  <c:v>3.8032926831074483</c:v>
                </c:pt>
                <c:pt idx="198">
                  <c:v>3.8120586521704398</c:v>
                </c:pt>
                <c:pt idx="199">
                  <c:v>3.8206810965765667</c:v>
                </c:pt>
                <c:pt idx="200">
                  <c:v>3.8291596916893327</c:v>
                </c:pt>
                <c:pt idx="201">
                  <c:v>3.8374941182881868</c:v>
                </c:pt>
                <c:pt idx="202">
                  <c:v>3.8456840625805504</c:v>
                </c:pt>
                <c:pt idx="203">
                  <c:v>3.853729216213627</c:v>
                </c:pt>
                <c:pt idx="204">
                  <c:v>3.8616292762860152</c:v>
                </c:pt>
                <c:pt idx="205">
                  <c:v>3.8693839453591066</c:v>
                </c:pt>
                <c:pt idx="206">
                  <c:v>3.8769929314682927</c:v>
                </c:pt>
                <c:pt idx="207">
                  <c:v>3.8844559481339513</c:v>
                </c:pt>
                <c:pt idx="208">
                  <c:v>3.8917727143722347</c:v>
                </c:pt>
                <c:pt idx="209">
                  <c:v>3.8989429547056509</c:v>
                </c:pt>
                <c:pt idx="210">
                  <c:v>3.9059663991734297</c:v>
                </c:pt>
                <c:pt idx="211">
                  <c:v>3.9128427833416914</c:v>
                </c:pt>
                <c:pt idx="212">
                  <c:v>3.9195718483134043</c:v>
                </c:pt>
                <c:pt idx="213">
                  <c:v>3.9261533407381259</c:v>
                </c:pt>
                <c:pt idx="214">
                  <c:v>3.9325870128215459</c:v>
                </c:pt>
                <c:pt idx="215">
                  <c:v>3.9388726223348165</c:v>
                </c:pt>
                <c:pt idx="216">
                  <c:v>3.9450099326236701</c:v>
                </c:pt>
                <c:pt idx="217">
                  <c:v>3.9509987126173298</c:v>
                </c:pt>
                <c:pt idx="218">
                  <c:v>3.9568387368372107</c:v>
                </c:pt>
                <c:pt idx="219">
                  <c:v>3.9625297854054056</c:v>
                </c:pt>
                <c:pt idx="220">
                  <c:v>3.9680716440529697</c:v>
                </c:pt>
                <c:pt idx="221">
                  <c:v>3.9734641041279808</c:v>
                </c:pt>
                <c:pt idx="222">
                  <c:v>3.9787069626033991</c:v>
                </c:pt>
                <c:pt idx="223">
                  <c:v>3.9838000220847123</c:v>
                </c:pt>
                <c:pt idx="224">
                  <c:v>3.9887430908173624</c:v>
                </c:pt>
                <c:pt idx="225">
                  <c:v>3.9935359826939725</c:v>
                </c:pt>
                <c:pt idx="226">
                  <c:v>3.9981785172613464</c:v>
                </c:pt>
                <c:pt idx="227">
                  <c:v>4.0026705197272694</c:v>
                </c:pt>
                <c:pt idx="228">
                  <c:v>4.0070118209670831</c:v>
                </c:pt>
                <c:pt idx="229">
                  <c:v>4.0112022575300577</c:v>
                </c:pt>
                <c:pt idx="230">
                  <c:v>4.0152416716455441</c:v>
                </c:pt>
                <c:pt idx="231">
                  <c:v>4.0191299112289114</c:v>
                </c:pt>
                <c:pt idx="232">
                  <c:v>4.0228668298872803</c:v>
                </c:pt>
                <c:pt idx="233">
                  <c:v>4.0264522869250259</c:v>
                </c:pt>
                <c:pt idx="234">
                  <c:v>4.0298861473490817</c:v>
                </c:pt>
                <c:pt idx="235">
                  <c:v>4.0331682818740173</c:v>
                </c:pt>
                <c:pt idx="236">
                  <c:v>4.0362985669269111</c:v>
                </c:pt>
                <c:pt idx="237">
                  <c:v>4.0392768846519962</c:v>
                </c:pt>
                <c:pt idx="238">
                  <c:v>4.0421031229151057</c:v>
                </c:pt>
                <c:pt idx="239">
                  <c:v>4.0447771753078854</c:v>
                </c:pt>
                <c:pt idx="240">
                  <c:v>4.0472989411518103</c:v>
                </c:pt>
                <c:pt idx="241">
                  <c:v>4.0496683255019654</c:v>
                </c:pt>
                <c:pt idx="242">
                  <c:v>4.0518852391506277</c:v>
                </c:pt>
                <c:pt idx="243">
                  <c:v>4.0539495986306218</c:v>
                </c:pt>
                <c:pt idx="244">
                  <c:v>4.0558613262184613</c:v>
                </c:pt>
                <c:pt idx="245">
                  <c:v>4.0576203499372774</c:v>
                </c:pt>
                <c:pt idx="246">
                  <c:v>4.0592266035595266</c:v>
                </c:pt>
                <c:pt idx="247">
                  <c:v>4.0606800266094876</c:v>
                </c:pt>
                <c:pt idx="248">
                  <c:v>4.0619805643655376</c:v>
                </c:pt>
                <c:pt idx="249">
                  <c:v>4.063128167862204</c:v>
                </c:pt>
                <c:pt idx="250">
                  <c:v>4.0641227938920244</c:v>
                </c:pt>
                <c:pt idx="251">
                  <c:v>4.0649644050071565</c:v>
                </c:pt>
                <c:pt idx="252">
                  <c:v>4.0656529695208006</c:v>
                </c:pt>
                <c:pt idx="253">
                  <c:v>4.0661884615083848</c:v>
                </c:pt>
                <c:pt idx="254">
                  <c:v>4.066570860808544</c:v>
                </c:pt>
                <c:pt idx="255">
                  <c:v>4.0668001530238804</c:v>
                </c:pt>
                <c:pt idx="256">
                  <c:v>4.0668763295215031</c:v>
                </c:pt>
                <c:pt idx="257">
                  <c:v>4.0667993874333535</c:v>
                </c:pt>
                <c:pt idx="258">
                  <c:v>4.0665693296563141</c:v>
                </c:pt>
                <c:pt idx="259">
                  <c:v>4.0661861648521</c:v>
                </c:pt>
                <c:pt idx="260">
                  <c:v>4.0656499074469314</c:v>
                </c:pt>
                <c:pt idx="261">
                  <c:v>4.0649605776309903</c:v>
                </c:pt>
                <c:pt idx="262">
                  <c:v>4.0641182013576618</c:v>
                </c:pt>
                <c:pt idx="263">
                  <c:v>4.0631228103425556</c:v>
                </c:pt>
                <c:pt idx="264">
                  <c:v>4.0619744420623141</c:v>
                </c:pt>
                <c:pt idx="265">
                  <c:v>4.0606731397531952</c:v>
                </c:pt>
                <c:pt idx="266">
                  <c:v>4.0592189524094566</c:v>
                </c:pt>
                <c:pt idx="267">
                  <c:v>4.0576119347814954</c:v>
                </c:pt>
                <c:pt idx="268">
                  <c:v>4.055852147373801</c:v>
                </c:pt>
                <c:pt idx="269">
                  <c:v>4.0539396564426688</c:v>
                </c:pt>
                <c:pt idx="270">
                  <c:v>4.0518745339937059</c:v>
                </c:pt>
                <c:pt idx="271">
                  <c:v>4.0496568577791265</c:v>
                </c:pt>
                <c:pt idx="272">
                  <c:v>4.0472867112948157</c:v>
                </c:pt>
                <c:pt idx="273">
                  <c:v>4.0447641837771906</c:v>
                </c:pt>
                <c:pt idx="274">
                  <c:v>4.0420893701998448</c:v>
                </c:pt>
                <c:pt idx="275">
                  <c:v>4.0392623712699622</c:v>
                </c:pt>
                <c:pt idx="276">
                  <c:v>4.0362832934245336</c:v>
                </c:pt>
                <c:pt idx="277">
                  <c:v>4.0331522488263483</c:v>
                </c:pt>
                <c:pt idx="278">
                  <c:v>4.0298693553597662</c:v>
                </c:pt>
                <c:pt idx="279">
                  <c:v>4.0264347366262854</c:v>
                </c:pt>
                <c:pt idx="280">
                  <c:v>4.0228485219398866</c:v>
                </c:pt>
                <c:pt idx="281">
                  <c:v>4.019110846322163</c:v>
                </c:pt>
                <c:pt idx="282">
                  <c:v>4.0152218504972357</c:v>
                </c:pt>
                <c:pt idx="283">
                  <c:v>4.0111816808864615</c:v>
                </c:pt>
                <c:pt idx="284">
                  <c:v>4.0069904896029112</c:v>
                </c:pt>
                <c:pt idx="285">
                  <c:v>4.0026484344456525</c:v>
                </c:pt>
                <c:pt idx="286">
                  <c:v>3.9981556788937995</c:v>
                </c:pt>
                <c:pt idx="287">
                  <c:v>3.9935123921003632</c:v>
                </c:pt>
                <c:pt idx="288">
                  <c:v>3.98871874888588</c:v>
                </c:pt>
                <c:pt idx="289">
                  <c:v>3.983774929731835</c:v>
                </c:pt>
                <c:pt idx="290">
                  <c:v>3.9786811207738593</c:v>
                </c:pt>
                <c:pt idx="291">
                  <c:v>3.9734375137947264</c:v>
                </c:pt>
                <c:pt idx="292">
                  <c:v>3.9680443062171324</c:v>
                </c:pt>
                <c:pt idx="293">
                  <c:v>3.9625017010962602</c:v>
                </c:pt>
                <c:pt idx="294">
                  <c:v>3.9568099071121337</c:v>
                </c:pt>
                <c:pt idx="295">
                  <c:v>3.9509691385617671</c:v>
                </c:pt>
                <c:pt idx="296">
                  <c:v>3.9449796153510888</c:v>
                </c:pt>
                <c:pt idx="297">
                  <c:v>3.938841562986668</c:v>
                </c:pt>
                <c:pt idx="298">
                  <c:v>3.9325552125672196</c:v>
                </c:pt>
                <c:pt idx="299">
                  <c:v>3.9261208007749069</c:v>
                </c:pt>
                <c:pt idx="300">
                  <c:v>3.9195385698664276</c:v>
                </c:pt>
                <c:pt idx="301">
                  <c:v>3.912808767663897</c:v>
                </c:pt>
                <c:pt idx="302">
                  <c:v>3.9059316475455121</c:v>
                </c:pt>
                <c:pt idx="303">
                  <c:v>3.8989074684360157</c:v>
                </c:pt>
                <c:pt idx="304">
                  <c:v>3.8917364947969468</c:v>
                </c:pt>
                <c:pt idx="305">
                  <c:v>3.8844189966166831</c:v>
                </c:pt>
                <c:pt idx="306">
                  <c:v>3.8769552494002748</c:v>
                </c:pt>
                <c:pt idx="307">
                  <c:v>3.8693455341590752</c:v>
                </c:pt>
                <c:pt idx="308">
                  <c:v>3.8615901374001593</c:v>
                </c:pt>
                <c:pt idx="309">
                  <c:v>3.8536893511155319</c:v>
                </c:pt>
                <c:pt idx="310">
                  <c:v>3.8456434727711439</c:v>
                </c:pt>
                <c:pt idx="311">
                  <c:v>3.8374528052956816</c:v>
                </c:pt>
                <c:pt idx="312">
                  <c:v>3.8291176570691703</c:v>
                </c:pt>
                <c:pt idx="313">
                  <c:v>3.8206383419113594</c:v>
                </c:pt>
                <c:pt idx="314">
                  <c:v>3.8120151790699057</c:v>
                </c:pt>
                <c:pt idx="315">
                  <c:v>3.8032484932083572</c:v>
                </c:pt>
                <c:pt idx="316">
                  <c:v>3.7943386143939306</c:v>
                </c:pt>
                <c:pt idx="317">
                  <c:v>3.7852858780850771</c:v>
                </c:pt>
                <c:pt idx="318">
                  <c:v>3.7760906251188602</c:v>
                </c:pt>
                <c:pt idx="319">
                  <c:v>3.7667532016981182</c:v>
                </c:pt>
                <c:pt idx="320">
                  <c:v>3.7572739593784314</c:v>
                </c:pt>
                <c:pt idx="321">
                  <c:v>3.7476532550548862</c:v>
                </c:pt>
                <c:pt idx="322">
                  <c:v>3.7378914509486374</c:v>
                </c:pt>
                <c:pt idx="323">
                  <c:v>3.7279889145932708</c:v>
                </c:pt>
                <c:pt idx="324">
                  <c:v>3.7179460188209643</c:v>
                </c:pt>
                <c:pt idx="325">
                  <c:v>3.7077631417484538</c:v>
                </c:pt>
                <c:pt idx="326">
                  <c:v>3.6974406667627919</c:v>
                </c:pt>
                <c:pt idx="327">
                  <c:v>3.6869789825069197</c:v>
                </c:pt>
                <c:pt idx="328">
                  <c:v>3.6763784828650294</c:v>
                </c:pt>
                <c:pt idx="329">
                  <c:v>3.6656395669477342</c:v>
                </c:pt>
                <c:pt idx="330">
                  <c:v>3.6547626390770485</c:v>
                </c:pt>
                <c:pt idx="331">
                  <c:v>3.6437481087711547</c:v>
                </c:pt>
                <c:pt idx="332">
                  <c:v>3.632596390728994</c:v>
                </c:pt>
                <c:pt idx="333">
                  <c:v>3.6213079048146488</c:v>
                </c:pt>
                <c:pt idx="334">
                  <c:v>3.609883076041533</c:v>
                </c:pt>
                <c:pt idx="335">
                  <c:v>3.5983223345563951</c:v>
                </c:pt>
                <c:pt idx="336">
                  <c:v>3.5866261156231181</c:v>
                </c:pt>
                <c:pt idx="337">
                  <c:v>3.5747948596063348</c:v>
                </c:pt>
                <c:pt idx="338">
                  <c:v>3.562829011954848</c:v>
                </c:pt>
                <c:pt idx="339">
                  <c:v>3.5507290231848581</c:v>
                </c:pt>
                <c:pt idx="340">
                  <c:v>3.5384953488629995</c:v>
                </c:pt>
                <c:pt idx="341">
                  <c:v>3.5261284495891934</c:v>
                </c:pt>
                <c:pt idx="342">
                  <c:v>3.5136287909793018</c:v>
                </c:pt>
                <c:pt idx="343">
                  <c:v>3.5009968436475969</c:v>
                </c:pt>
                <c:pt idx="344">
                  <c:v>3.4882330831890456</c:v>
                </c:pt>
                <c:pt idx="345">
                  <c:v>3.4753379901614005</c:v>
                </c:pt>
                <c:pt idx="346">
                  <c:v>3.462312050067109</c:v>
                </c:pt>
                <c:pt idx="347">
                  <c:v>3.4491557533350323</c:v>
                </c:pt>
                <c:pt idx="348">
                  <c:v>3.4358695953019782</c:v>
                </c:pt>
                <c:pt idx="349">
                  <c:v>3.4224540761940609</c:v>
                </c:pt>
                <c:pt idx="350">
                  <c:v>3.4089097011078544</c:v>
                </c:pt>
                <c:pt idx="351">
                  <c:v>3.3952369799913868</c:v>
                </c:pt>
                <c:pt idx="352">
                  <c:v>3.3814364276249349</c:v>
                </c:pt>
                <c:pt idx="353">
                  <c:v>3.3675085636016413</c:v>
                </c:pt>
                <c:pt idx="354">
                  <c:v>3.3534539123079581</c:v>
                </c:pt>
                <c:pt idx="355">
                  <c:v>3.3392730029038979</c:v>
                </c:pt>
                <c:pt idx="356">
                  <c:v>3.3249663693031115</c:v>
                </c:pt>
                <c:pt idx="357">
                  <c:v>3.3105345501527892</c:v>
                </c:pt>
                <c:pt idx="358">
                  <c:v>3.2959780888133774</c:v>
                </c:pt>
                <c:pt idx="359">
                  <c:v>3.2812975333381207</c:v>
                </c:pt>
                <c:pt idx="360">
                  <c:v>3.2664934364524334</c:v>
                </c:pt>
                <c:pt idx="361">
                  <c:v>3.2515663555330798</c:v>
                </c:pt>
                <c:pt idx="362">
                  <c:v>3.2365168525871972</c:v>
                </c:pt>
                <c:pt idx="363">
                  <c:v>3.2213454942311319</c:v>
                </c:pt>
                <c:pt idx="364">
                  <c:v>3.2060528516691074</c:v>
                </c:pt>
                <c:pt idx="365">
                  <c:v>3.1906395006717188</c:v>
                </c:pt>
                <c:pt idx="366">
                  <c:v>3.175106021554253</c:v>
                </c:pt>
                <c:pt idx="367">
                  <c:v>3.1594529991548415</c:v>
                </c:pt>
                <c:pt idx="368">
                  <c:v>3.1436810228124417</c:v>
                </c:pt>
                <c:pt idx="369">
                  <c:v>3.1277906863446452</c:v>
                </c:pt>
                <c:pt idx="370">
                  <c:v>3.1117825880253256</c:v>
                </c:pt>
                <c:pt idx="371">
                  <c:v>3.0956573305621071</c:v>
                </c:pt>
                <c:pt idx="372">
                  <c:v>3.0794155210736762</c:v>
                </c:pt>
                <c:pt idx="373">
                  <c:v>3.063057771066926</c:v>
                </c:pt>
                <c:pt idx="374">
                  <c:v>3.0465846964139249</c:v>
                </c:pt>
                <c:pt idx="375">
                  <c:v>3.0299969173287375</c:v>
                </c:pt>
                <c:pt idx="376">
                  <c:v>3.013295058344069</c:v>
                </c:pt>
                <c:pt idx="377">
                  <c:v>2.9964797482877512</c:v>
                </c:pt>
                <c:pt idx="378">
                  <c:v>2.9795516202590702</c:v>
                </c:pt>
                <c:pt idx="379">
                  <c:v>2.9625113116049242</c:v>
                </c:pt>
                <c:pt idx="380">
                  <c:v>2.9453594638958354</c:v>
                </c:pt>
                <c:pt idx="381">
                  <c:v>2.9280967229017878</c:v>
                </c:pt>
                <c:pt idx="382">
                  <c:v>2.9107237385679166</c:v>
                </c:pt>
                <c:pt idx="383">
                  <c:v>2.8932411649900387</c:v>
                </c:pt>
                <c:pt idx="384">
                  <c:v>1.1499625099694406E-3</c:v>
                </c:pt>
                <c:pt idx="385">
                  <c:v>1.1428844308803276E-3</c:v>
                </c:pt>
                <c:pt idx="386">
                  <c:v>1.1357633219979341E-3</c:v>
                </c:pt>
                <c:pt idx="387">
                  <c:v>1.128599451433221E-3</c:v>
                </c:pt>
                <c:pt idx="388">
                  <c:v>1.1213930889071339E-3</c:v>
                </c:pt>
                <c:pt idx="389">
                  <c:v>1.1141445057404483E-3</c:v>
                </c:pt>
                <c:pt idx="390">
                  <c:v>1.1068539748435534E-3</c:v>
                </c:pt>
                <c:pt idx="391">
                  <c:v>1.0995217707061779E-3</c:v>
                </c:pt>
                <c:pt idx="392">
                  <c:v>1.0921481693870556E-3</c:v>
                </c:pt>
                <c:pt idx="393">
                  <c:v>1.0847334485035304E-3</c:v>
                </c:pt>
                <c:pt idx="394">
                  <c:v>1.0772778872211051E-3</c:v>
                </c:pt>
                <c:pt idx="395">
                  <c:v>1.0697817662429308E-3</c:v>
                </c:pt>
                <c:pt idx="396">
                  <c:v>1.0622453677992375E-3</c:v>
                </c:pt>
                <c:pt idx="397">
                  <c:v>1.0546689756367092E-3</c:v>
                </c:pt>
                <c:pt idx="398">
                  <c:v>1.0470528750077996E-3</c:v>
                </c:pt>
                <c:pt idx="399">
                  <c:v>1.0393973526599933E-3</c:v>
                </c:pt>
                <c:pt idx="400">
                  <c:v>1.0317026968250094E-3</c:v>
                </c:pt>
                <c:pt idx="401">
                  <c:v>1.0239691972079492E-3</c:v>
                </c:pt>
                <c:pt idx="402">
                  <c:v>1.0161971449763891E-3</c:v>
                </c:pt>
                <c:pt idx="403">
                  <c:v>1.0083868327494183E-3</c:v>
                </c:pt>
                <c:pt idx="404">
                  <c:v>1.0005385545866204E-3</c:v>
                </c:pt>
                <c:pt idx="405">
                  <c:v>9.9265260597700437E-4</c:v>
                </c:pt>
                <c:pt idx="406">
                  <c:v>9.8472928382787651E-4</c:v>
                </c:pt>
                <c:pt idx="407">
                  <c:v>9.7676888645366398E-4</c:v>
                </c:pt>
                <c:pt idx="408">
                  <c:v>9.6877171356468271E-4</c:v>
                </c:pt>
                <c:pt idx="409">
                  <c:v>9.6073806625585219E-4</c:v>
                </c:pt>
                <c:pt idx="410">
                  <c:v>9.5266824699536084E-4</c:v>
                </c:pt>
                <c:pt idx="411">
                  <c:v>9.4456255961327686E-4</c:v>
                </c:pt>
                <c:pt idx="412">
                  <c:v>9.3642130929010915E-4</c:v>
                </c:pt>
                <c:pt idx="413">
                  <c:v>9.2824480254531769E-4</c:v>
                </c:pt>
                <c:pt idx="414">
                  <c:v>9.2003334722577255E-4</c:v>
                </c:pt>
                <c:pt idx="415">
                  <c:v>9.1178725249416376E-4</c:v>
                </c:pt>
                <c:pt idx="416">
                  <c:v>9.0350682881736087E-4</c:v>
                </c:pt>
                <c:pt idx="417">
                  <c:v>8.951923879547245E-4</c:v>
                </c:pt>
                <c:pt idx="418">
                  <c:v>8.8684424294636736E-4</c:v>
                </c:pt>
                <c:pt idx="419">
                  <c:v>8.7846270810136985E-4</c:v>
                </c:pt>
                <c:pt idx="420">
                  <c:v>8.7004809898594488E-4</c:v>
                </c:pt>
                <c:pt idx="421">
                  <c:v>8.6160073241155698E-4</c:v>
                </c:pt>
                <c:pt idx="422">
                  <c:v>8.5312092642299546E-4</c:v>
                </c:pt>
                <c:pt idx="423">
                  <c:v>8.4460900028639858E-4</c:v>
                </c:pt>
                <c:pt idx="424">
                  <c:v>8.3606527447723314E-4</c:v>
                </c:pt>
                <c:pt idx="425">
                  <c:v>8.2749007066823001E-4</c:v>
                </c:pt>
                <c:pt idx="426">
                  <c:v>8.1888371171727145E-4</c:v>
                </c:pt>
                <c:pt idx="427">
                  <c:v>8.1024652165523651E-4</c:v>
                </c:pt>
                <c:pt idx="428">
                  <c:v>8.0157882567380044E-4</c:v>
                </c:pt>
                <c:pt idx="429">
                  <c:v>7.9288095011319172E-4</c:v>
                </c:pt>
                <c:pt idx="430">
                  <c:v>7.8415322244990507E-4</c:v>
                </c:pt>
                <c:pt idx="431">
                  <c:v>7.7539597128437217E-4</c:v>
                </c:pt>
                <c:pt idx="432">
                  <c:v>7.6660952632858935E-4</c:v>
                </c:pt>
                <c:pt idx="433">
                  <c:v>7.5779421839370427E-4</c:v>
                </c:pt>
                <c:pt idx="434">
                  <c:v>7.4895037937756047E-4</c:v>
                </c:pt>
                <c:pt idx="435">
                  <c:v>7.4007834225220165E-4</c:v>
                </c:pt>
                <c:pt idx="436">
                  <c:v>7.3117844105133518E-4</c:v>
                </c:pt>
                <c:pt idx="437">
                  <c:v>7.2225101085775538E-4</c:v>
                </c:pt>
                <c:pt idx="438">
                  <c:v>7.1329638779072822E-4</c:v>
                </c:pt>
                <c:pt idx="439">
                  <c:v>7.0431490899333573E-4</c:v>
                </c:pt>
                <c:pt idx="440">
                  <c:v>6.9530691261978272E-4</c:v>
                </c:pt>
                <c:pt idx="441">
                  <c:v>6.862727378226653E-4</c:v>
                </c:pt>
                <c:pt idx="442">
                  <c:v>6.7721272474020216E-4</c:v>
                </c:pt>
                <c:pt idx="443">
                  <c:v>6.681272144834267E-4</c:v>
                </c:pt>
                <c:pt idx="444">
                  <c:v>6.5901654912334652E-4</c:v>
                </c:pt>
                <c:pt idx="445">
                  <c:v>6.498810716780623E-4</c:v>
                </c:pt>
                <c:pt idx="446">
                  <c:v>6.4072112609985421E-4</c:v>
                </c:pt>
                <c:pt idx="447">
                  <c:v>6.315370572622319E-4</c:v>
                </c:pt>
                <c:pt idx="448">
                  <c:v>6.2232921094694982E-4</c:v>
                </c:pt>
                <c:pt idx="449">
                  <c:v>6.1309793383098829E-4</c:v>
                </c:pt>
                <c:pt idx="450">
                  <c:v>6.0384357347350128E-4</c:v>
                </c:pt>
                <c:pt idx="451">
                  <c:v>5.9456647830273112E-4</c:v>
                </c:pt>
                <c:pt idx="452">
                  <c:v>5.8526699760288938E-4</c:v>
                </c:pt>
                <c:pt idx="453">
                  <c:v>5.7594548150100662E-4</c:v>
                </c:pt>
                <c:pt idx="454">
                  <c:v>5.666022809537501E-4</c:v>
                </c:pt>
                <c:pt idx="455">
                  <c:v>5.5723774773421008E-4</c:v>
                </c:pt>
                <c:pt idx="456">
                  <c:v>5.4785223441865586E-4</c:v>
                </c:pt>
                <c:pt idx="457">
                  <c:v>5.3844609437326033E-4</c:v>
                </c:pt>
                <c:pt idx="458">
                  <c:v>5.2901968174079699E-4</c:v>
                </c:pt>
                <c:pt idx="459">
                  <c:v>5.1957335142730507E-4</c:v>
                </c:pt>
                <c:pt idx="460">
                  <c:v>5.1010745908872839E-4</c:v>
                </c:pt>
                <c:pt idx="461">
                  <c:v>5.0062236111752373E-4</c:v>
                </c:pt>
                <c:pt idx="462">
                  <c:v>4.9111841462924372E-4</c:v>
                </c:pt>
                <c:pt idx="463">
                  <c:v>4.8159597744909093E-4</c:v>
                </c:pt>
                <c:pt idx="464">
                  <c:v>4.7205540809844504E-4</c:v>
                </c:pt>
                <c:pt idx="465">
                  <c:v>4.6249706578136568E-4</c:v>
                </c:pt>
                <c:pt idx="466">
                  <c:v>4.5292131037106718E-4</c:v>
                </c:pt>
                <c:pt idx="467">
                  <c:v>4.4332850239637027E-4</c:v>
                </c:pt>
                <c:pt idx="468">
                  <c:v>4.3371900302812728E-4</c:v>
                </c:pt>
                <c:pt idx="469">
                  <c:v>4.2409317406562428E-4</c:v>
                </c:pt>
                <c:pt idx="470">
                  <c:v>4.1445137792295972E-4</c:v>
                </c:pt>
                <c:pt idx="471">
                  <c:v>4.0479397761539887E-4</c:v>
                </c:pt>
                <c:pt idx="472">
                  <c:v>3.9512133674570642E-4</c:v>
                </c:pt>
                <c:pt idx="473">
                  <c:v>3.8543381949045691E-4</c:v>
                </c:pt>
                <c:pt idx="474">
                  <c:v>3.7573179058632327E-4</c:v>
                </c:pt>
                <c:pt idx="475">
                  <c:v>3.6601561531634445E-4</c:v>
                </c:pt>
                <c:pt idx="476">
                  <c:v>3.562856594961727E-4</c:v>
                </c:pt>
                <c:pt idx="477">
                  <c:v>3.4654228946030016E-4</c:v>
                </c:pt>
                <c:pt idx="478">
                  <c:v>3.3678587204826632E-4</c:v>
                </c:pt>
                <c:pt idx="479">
                  <c:v>3.2701677459084683E-4</c:v>
                </c:pt>
                <c:pt idx="480">
                  <c:v>3.1723536489622328E-4</c:v>
                </c:pt>
                <c:pt idx="481">
                  <c:v>3.0744201123613469E-4</c:v>
                </c:pt>
                <c:pt idx="482">
                  <c:v>2.9763708233201291E-4</c:v>
                </c:pt>
                <c:pt idx="483">
                  <c:v>2.8782094734109938E-4</c:v>
                </c:pt>
                <c:pt idx="484">
                  <c:v>2.7799397584254667E-4</c:v>
                </c:pt>
                <c:pt idx="485">
                  <c:v>2.6815653782350369E-4</c:v>
                </c:pt>
                <c:pt idx="486">
                  <c:v>2.5830900366518575E-4</c:v>
                </c:pt>
                <c:pt idx="487">
                  <c:v>2.4845174412892933E-4</c:v>
                </c:pt>
                <c:pt idx="488">
                  <c:v>2.3858513034223322E-4</c:v>
                </c:pt>
                <c:pt idx="489">
                  <c:v>2.2870953378478529E-4</c:v>
                </c:pt>
                <c:pt idx="490">
                  <c:v>2.1882532627447621E-4</c:v>
                </c:pt>
                <c:pt idx="491">
                  <c:v>2.0893287995340045E-4</c:v>
                </c:pt>
                <c:pt idx="492">
                  <c:v>1.990325672738452E-4</c:v>
                </c:pt>
                <c:pt idx="493">
                  <c:v>1.8912476098426734E-4</c:v>
                </c:pt>
                <c:pt idx="494">
                  <c:v>1.792098341152595E-4</c:v>
                </c:pt>
                <c:pt idx="495">
                  <c:v>1.6928815996550522E-4</c:v>
                </c:pt>
                <c:pt idx="496">
                  <c:v>1.5936011208772446E-4</c:v>
                </c:pt>
                <c:pt idx="497">
                  <c:v>1.4942606427460897E-4</c:v>
                </c:pt>
                <c:pt idx="498">
                  <c:v>1.3948639054474921E-4</c:v>
                </c:pt>
                <c:pt idx="499">
                  <c:v>1.2954146512855232E-4</c:v>
                </c:pt>
                <c:pt idx="500">
                  <c:v>1.195916624541522E-4</c:v>
                </c:pt>
                <c:pt idx="501">
                  <c:v>1.0963735713331264E-4</c:v>
                </c:pt>
                <c:pt idx="502">
                  <c:v>9.9678923947322531E-5</c:v>
                </c:pt>
                <c:pt idx="503">
                  <c:v>8.9716737832885778E-5</c:v>
                </c:pt>
                <c:pt idx="504">
                  <c:v>7.9751173868004605E-5</c:v>
                </c:pt>
                <c:pt idx="505">
                  <c:v>6.9782607257857908E-5</c:v>
                </c:pt>
                <c:pt idx="506">
                  <c:v>5.9811413320674677E-5</c:v>
                </c:pt>
                <c:pt idx="507">
                  <c:v>4.9837967473603201E-5</c:v>
                </c:pt>
                <c:pt idx="508">
                  <c:v>3.9862645218576578E-5</c:v>
                </c:pt>
                <c:pt idx="509">
                  <c:v>2.9885822128174975E-5</c:v>
                </c:pt>
                <c:pt idx="510">
                  <c:v>1.9907873831485277E-5</c:v>
                </c:pt>
                <c:pt idx="511">
                  <c:v>9.9291759999585656E-6</c:v>
                </c:pt>
                <c:pt idx="512">
                  <c:v>-4.9895666733965714E-8</c:v>
                </c:pt>
                <c:pt idx="513">
                  <c:v>-1.0028965454846153E-5</c:v>
                </c:pt>
                <c:pt idx="514">
                  <c:v>-2.0007657650702569E-5</c:v>
                </c:pt>
                <c:pt idx="515">
                  <c:v>-2.9985596554844204E-5</c:v>
                </c:pt>
                <c:pt idx="516">
                  <c:v>-3.996240649617359E-5</c:v>
                </c:pt>
                <c:pt idx="517">
                  <c:v>-4.9937711846098932E-5</c:v>
                </c:pt>
                <c:pt idx="518">
                  <c:v>-5.9911137032676536E-5</c:v>
                </c:pt>
                <c:pt idx="519">
                  <c:v>-6.9882306554751154E-5</c:v>
                </c:pt>
                <c:pt idx="520">
                  <c:v>-7.9850844996093743E-5</c:v>
                </c:pt>
                <c:pt idx="521">
                  <c:v>-8.98163770395359E-5</c:v>
                </c:pt>
                <c:pt idx="522">
                  <c:v>-9.9778527481100539E-5</c:v>
                </c:pt>
                <c:pt idx="523">
                  <c:v>-1.0973692124412852E-4</c:v>
                </c:pt>
                <c:pt idx="524">
                  <c:v>-1.196911833934003E-4</c:v>
                </c:pt>
                <c:pt idx="525">
                  <c:v>-1.2964093914925225E-4</c:v>
                </c:pt>
                <c:pt idx="526">
                  <c:v>-1.3958581390168727E-4</c:v>
                </c:pt>
                <c:pt idx="527">
                  <c:v>-1.4952543322447882E-4</c:v>
                </c:pt>
                <c:pt idx="528">
                  <c:v>-1.5945942288926818E-4</c:v>
                </c:pt>
                <c:pt idx="529">
                  <c:v>-1.6938740887965429E-4</c:v>
                </c:pt>
                <c:pt idx="530">
                  <c:v>-1.7930901740527538E-4</c:v>
                </c:pt>
                <c:pt idx="531">
                  <c:v>-1.8922387491588231E-4</c:v>
                </c:pt>
                <c:pt idx="532">
                  <c:v>-1.9913160811540283E-4</c:v>
                </c:pt>
                <c:pt idx="533">
                  <c:v>-2.0903184397599625E-4</c:v>
                </c:pt>
                <c:pt idx="534">
                  <c:v>-2.1892420975209783E-4</c:v>
                </c:pt>
                <c:pt idx="535">
                  <c:v>-2.2880833299445311E-4</c:v>
                </c:pt>
                <c:pt idx="536">
                  <c:v>-2.3868384156414005E-4</c:v>
                </c:pt>
                <c:pt idx="537">
                  <c:v>-2.4855036364658094E-4</c:v>
                </c:pt>
                <c:pt idx="538">
                  <c:v>-2.5840752776554047E-4</c:v>
                </c:pt>
                <c:pt idx="539">
                  <c:v>-2.6825496279711243E-4</c:v>
                </c:pt>
                <c:pt idx="540">
                  <c:v>-2.7809229798369237E-4</c:v>
                </c:pt>
                <c:pt idx="541">
                  <c:v>-2.8791916294793675E-4</c:v>
                </c:pt>
                <c:pt idx="542">
                  <c:v>-2.9773518770670769E-4</c:v>
                </c:pt>
                <c:pt idx="543">
                  <c:v>-3.0754000268500275E-4</c:v>
                </c:pt>
                <c:pt idx="544">
                  <c:v>-3.1733323872986979E-4</c:v>
                </c:pt>
                <c:pt idx="545">
                  <c:v>-3.2711452712430551E-4</c:v>
                </c:pt>
                <c:pt idx="546">
                  <c:v>-3.3688349960113754E-4</c:v>
                </c:pt>
                <c:pt idx="547">
                  <c:v>-3.4663978835688995E-4</c:v>
                </c:pt>
                <c:pt idx="548">
                  <c:v>-3.5638302606563104E-4</c:v>
                </c:pt>
                <c:pt idx="549">
                  <c:v>-3.6611284589280343E-4</c:v>
                </c:pt>
                <c:pt idx="550">
                  <c:v>-3.7582888150903507E-4</c:v>
                </c:pt>
                <c:pt idx="551">
                  <c:v>-3.8553076710393184E-4</c:v>
                </c:pt>
                <c:pt idx="552">
                  <c:v>-3.9521813739985036E-4</c:v>
                </c:pt>
                <c:pt idx="553">
                  <c:v>-4.0489062766565072E-4</c:v>
                </c:pt>
                <c:pt idx="554">
                  <c:v>-4.1454787373042864E-4</c:v>
                </c:pt>
                <c:pt idx="555">
                  <c:v>-4.2418951199722668E-4</c:v>
                </c:pt>
                <c:pt idx="556">
                  <c:v>-4.3381517945672351E-4</c:v>
                </c:pt>
                <c:pt idx="557">
                  <c:v>-4.4342451370090168E-4</c:v>
                </c:pt>
                <c:pt idx="558">
                  <c:v>-4.5301715293669174E-4</c:v>
                </c:pt>
                <c:pt idx="559">
                  <c:v>-4.6259273599959428E-4</c:v>
                </c:pt>
                <c:pt idx="560">
                  <c:v>-4.7215090236727797E-4</c:v>
                </c:pt>
                <c:pt idx="561">
                  <c:v>-4.816912921731525E-4</c:v>
                </c:pt>
                <c:pt idx="562">
                  <c:v>-4.9121354621991858E-4</c:v>
                </c:pt>
                <c:pt idx="563">
                  <c:v>-5.0071730599309113E-4</c:v>
                </c:pt>
                <c:pt idx="564">
                  <c:v>-5.1020221367449755E-4</c:v>
                </c:pt>
                <c:pt idx="565">
                  <c:v>-5.1966791215574994E-4</c:v>
                </c:pt>
                <c:pt idx="566">
                  <c:v>-5.2911404505168993E-4</c:v>
                </c:pt>
                <c:pt idx="567">
                  <c:v>-5.3854025671380668E-4</c:v>
                </c:pt>
                <c:pt idx="568">
                  <c:v>-5.4794619224362738E-4</c:v>
                </c:pt>
                <c:pt idx="569">
                  <c:v>-5.5733149750607875E-4</c:v>
                </c:pt>
                <c:pt idx="570">
                  <c:v>-5.6669581914282094E-4</c:v>
                </c:pt>
                <c:pt idx="571">
                  <c:v>-5.7603880458555103E-4</c:v>
                </c:pt>
                <c:pt idx="572">
                  <c:v>-5.8536010206927723E-4</c:v>
                </c:pt>
                <c:pt idx="573">
                  <c:v>-5.9465936064556375E-4</c:v>
                </c:pt>
                <c:pt idx="574">
                  <c:v>-6.0393623019574225E-4</c:v>
                </c:pt>
                <c:pt idx="575">
                  <c:v>-6.1319036144409644E-4</c:v>
                </c:pt>
                <c:pt idx="576">
                  <c:v>-6.2242140597100959E-4</c:v>
                </c:pt>
                <c:pt idx="577">
                  <c:v>-6.3162901622608534E-4</c:v>
                </c:pt>
                <c:pt idx="578">
                  <c:v>-6.4081284554123039E-4</c:v>
                </c:pt>
                <c:pt idx="579">
                  <c:v>-6.4997254814370866E-4</c:v>
                </c:pt>
                <c:pt idx="580">
                  <c:v>-6.5910777916915859E-4</c:v>
                </c:pt>
                <c:pt idx="581">
                  <c:v>-6.6821819467457804E-4</c:v>
                </c:pt>
                <c:pt idx="582">
                  <c:v>-6.7730345165127256E-4</c:v>
                </c:pt>
                <c:pt idx="583">
                  <c:v>-6.8636320803777164E-4</c:v>
                </c:pt>
                <c:pt idx="584">
                  <c:v>-6.9539712273270556E-4</c:v>
                </c:pt>
                <c:pt idx="585">
                  <c:v>-7.0440485560764902E-4</c:v>
                </c:pt>
                <c:pt idx="586">
                  <c:v>-7.1338606751992681E-4</c:v>
                </c:pt>
                <c:pt idx="587">
                  <c:v>-7.2234042032538217E-4</c:v>
                </c:pt>
                <c:pt idx="588">
                  <c:v>-7.3126757689110831E-4</c:v>
                </c:pt>
                <c:pt idx="589">
                  <c:v>-7.4016720110814188E-4</c:v>
                </c:pt>
                <c:pt idx="590">
                  <c:v>-7.4903895790411664E-4</c:v>
                </c:pt>
                <c:pt idx="591">
                  <c:v>-7.5788251325587983E-4</c:v>
                </c:pt>
                <c:pt idx="592">
                  <c:v>-7.6669753420206788E-4</c:v>
                </c:pt>
                <c:pt idx="593">
                  <c:v>-7.75483688855642E-4</c:v>
                </c:pt>
                <c:pt idx="594">
                  <c:v>-7.8424064641638468E-4</c:v>
                </c:pt>
                <c:pt idx="595">
                  <c:v>-7.9296807718335402E-4</c:v>
                </c:pt>
                <c:pt idx="596">
                  <c:v>-8.0166565256729622E-4</c:v>
                </c:pt>
                <c:pt idx="597">
                  <c:v>-8.1033304510301875E-4</c:v>
                </c:pt>
                <c:pt idx="598">
                  <c:v>-8.1896992846171757E-4</c:v>
                </c:pt>
                <c:pt idx="599">
                  <c:v>-8.2757597746326472E-4</c:v>
                </c:pt>
                <c:pt idx="600">
                  <c:v>-8.3615086808845108E-4</c:v>
                </c:pt>
                <c:pt idx="601">
                  <c:v>-8.4469427749118563E-4</c:v>
                </c:pt>
                <c:pt idx="602">
                  <c:v>-8.5320588401065049E-4</c:v>
                </c:pt>
                <c:pt idx="603">
                  <c:v>-8.6168536718341242E-4</c:v>
                </c:pt>
                <c:pt idx="604">
                  <c:v>-8.7013240775548695E-4</c:v>
                </c:pt>
                <c:pt idx="605">
                  <c:v>-8.7854668769435937E-4</c:v>
                </c:pt>
                <c:pt idx="606">
                  <c:v>-8.8692789020095811E-4</c:v>
                </c:pt>
                <c:pt idx="607">
                  <c:v>-8.9527569972158304E-4</c:v>
                </c:pt>
                <c:pt idx="608">
                  <c:v>-9.0358980195978536E-4</c:v>
                </c:pt>
                <c:pt idx="609">
                  <c:v>-9.1186988388820085E-4</c:v>
                </c:pt>
                <c:pt idx="610">
                  <c:v>-9.2011563376033631E-4</c:v>
                </c:pt>
                <c:pt idx="611">
                  <c:v>-9.2832674112230625E-4</c:v>
                </c:pt>
                <c:pt idx="612">
                  <c:v>-9.3650289682452109E-4</c:v>
                </c:pt>
                <c:pt idx="613">
                  <c:v>-9.4464379303332748E-4</c:v>
                </c:pt>
                <c:pt idx="614">
                  <c:v>-9.5274912324259844E-4</c:v>
                </c:pt>
                <c:pt idx="615">
                  <c:v>-9.6081858228527198E-4</c:v>
                </c:pt>
                <c:pt idx="616">
                  <c:v>-9.6885186634484239E-4</c:v>
                </c:pt>
                <c:pt idx="617">
                  <c:v>-9.7684867296679774E-4</c:v>
                </c:pt>
                <c:pt idx="618">
                  <c:v>-9.8480870107000868E-4</c:v>
                </c:pt>
                <c:pt idx="619">
                  <c:v>-9.9273165095806236E-4</c:v>
                </c:pt>
                <c:pt idx="620">
                  <c:v>-1.0006172243305475E-3</c:v>
                </c:pt>
                <c:pt idx="621">
                  <c:v>-1.0084651242942843E-3</c:v>
                </c:pt>
                <c:pt idx="622">
                  <c:v>-1.016275055374505E-3</c:v>
                </c:pt>
                <c:pt idx="623">
                  <c:v>-1.0240467235259748E-3</c:v>
                </c:pt>
                <c:pt idx="624">
                  <c:v>-1.0317798361440657E-3</c:v>
                </c:pt>
                <c:pt idx="625">
                  <c:v>-1.039474102075772E-3</c:v>
                </c:pt>
                <c:pt idx="626">
                  <c:v>-1.047129231630672E-3</c:v>
                </c:pt>
                <c:pt idx="627">
                  <c:v>-1.0547449365918354E-3</c:v>
                </c:pt>
                <c:pt idx="628">
                  <c:v>-1.0623209302266746E-3</c:v>
                </c:pt>
                <c:pt idx="629">
                  <c:v>-1.0698569272977404E-3</c:v>
                </c:pt>
                <c:pt idx="630">
                  <c:v>-1.0773526440734612E-3</c:v>
                </c:pt>
                <c:pt idx="631">
                  <c:v>-1.0848077983388242E-3</c:v>
                </c:pt>
                <c:pt idx="632">
                  <c:v>-1.0922221094060037E-3</c:v>
                </c:pt>
                <c:pt idx="633">
                  <c:v>-1.0995952981249257E-3</c:v>
                </c:pt>
                <c:pt idx="634">
                  <c:v>-1.1069270868937808E-3</c:v>
                </c:pt>
                <c:pt idx="635">
                  <c:v>-1.1142171996694746E-3</c:v>
                </c:pt>
                <c:pt idx="636">
                  <c:v>-1.1214653619780201E-3</c:v>
                </c:pt>
                <c:pt idx="637">
                  <c:v>-1.1286713009248739E-3</c:v>
                </c:pt>
                <c:pt idx="638">
                  <c:v>-1.1358347452052082E-3</c:v>
                </c:pt>
                <c:pt idx="639">
                  <c:v>-1.1429554251141266E-3</c:v>
                </c:pt>
                <c:pt idx="640">
                  <c:v>-2.875826112473177</c:v>
                </c:pt>
                <c:pt idx="641">
                  <c:v>-2.8934165310346569</c:v>
                </c:pt>
                <c:pt idx="642">
                  <c:v>-2.910898011971438</c:v>
                </c:pt>
                <c:pt idx="643">
                  <c:v>-2.9282698971027883</c:v>
                </c:pt>
                <c:pt idx="644">
                  <c:v>-2.9455315323742775</c:v>
                </c:pt>
                <c:pt idx="645">
                  <c:v>-2.9626822678824003</c:v>
                </c:pt>
                <c:pt idx="646">
                  <c:v>-2.9797214578990472</c:v>
                </c:pt>
                <c:pt idx="647">
                  <c:v>-2.996648460895813</c:v>
                </c:pt>
                <c:pt idx="648">
                  <c:v>-3.0134626395681581</c:v>
                </c:pt>
                <c:pt idx="649">
                  <c:v>-3.0301633608593921</c:v>
                </c:pt>
                <c:pt idx="650">
                  <c:v>-3.0467499959845168</c:v>
                </c:pt>
                <c:pt idx="651">
                  <c:v>-3.0632219204538988</c:v>
                </c:pt>
                <c:pt idx="652">
                  <c:v>-3.0795785140967777</c:v>
                </c:pt>
                <c:pt idx="653">
                  <c:v>-3.0958191610846226</c:v>
                </c:pt>
                <c:pt idx="654">
                  <c:v>-3.1119432499543094</c:v>
                </c:pt>
                <c:pt idx="655">
                  <c:v>-3.1279501736311479</c:v>
                </c:pt>
                <c:pt idx="656">
                  <c:v>-3.1438393294517395</c:v>
                </c:pt>
                <c:pt idx="657">
                  <c:v>-3.1596101191866635</c:v>
                </c:pt>
                <c:pt idx="658">
                  <c:v>-3.1752619490630019</c:v>
                </c:pt>
                <c:pt idx="659">
                  <c:v>-3.1907942297866985</c:v>
                </c:pt>
                <c:pt idx="660">
                  <c:v>-3.2062063765647402</c:v>
                </c:pt>
                <c:pt idx="661">
                  <c:v>-3.2214978091271793</c:v>
                </c:pt>
                <c:pt idx="662">
                  <c:v>-3.2366679517489763</c:v>
                </c:pt>
                <c:pt idx="663">
                  <c:v>-3.2517162332716825</c:v>
                </c:pt>
                <c:pt idx="664">
                  <c:v>-3.2666420871249371</c:v>
                </c:pt>
                <c:pt idx="665">
                  <c:v>-3.2814449513478028</c:v>
                </c:pt>
                <c:pt idx="666">
                  <c:v>-3.2961242686099235</c:v>
                </c:pt>
                <c:pt idx="667">
                  <c:v>-3.3106794862325062</c:v>
                </c:pt>
                <c:pt idx="668">
                  <c:v>-3.3251100562091307</c:v>
                </c:pt>
                <c:pt idx="669">
                  <c:v>-3.3394154352263832</c:v>
                </c:pt>
                <c:pt idx="670">
                  <c:v>-3.3535950846843079</c:v>
                </c:pt>
                <c:pt idx="671">
                  <c:v>-3.3676484707166918</c:v>
                </c:pt>
                <c:pt idx="672">
                  <c:v>-3.3815750642111588</c:v>
                </c:pt>
                <c:pt idx="673">
                  <c:v>-3.3953743408290942</c:v>
                </c:pt>
                <c:pt idx="674">
                  <c:v>-3.409045781025386</c:v>
                </c:pt>
                <c:pt idx="675">
                  <c:v>-3.4225888700679845</c:v>
                </c:pt>
                <c:pt idx="676">
                  <c:v>-3.4360030980572818</c:v>
                </c:pt>
                <c:pt idx="677">
                  <c:v>-3.4492879599453126</c:v>
                </c:pt>
                <c:pt idx="678">
                  <c:v>-3.4624429555547671</c:v>
                </c:pt>
                <c:pt idx="679">
                  <c:v>-3.4754675895978222</c:v>
                </c:pt>
                <c:pt idx="680">
                  <c:v>-3.488361371694789</c:v>
                </c:pt>
                <c:pt idx="681">
                  <c:v>-3.5011238163925773</c:v>
                </c:pt>
                <c:pt idx="682">
                  <c:v>-3.5137544431829753</c:v>
                </c:pt>
                <c:pt idx="683">
                  <c:v>-3.5262527765207334</c:v>
                </c:pt>
                <c:pt idx="684">
                  <c:v>-3.5386183458414742</c:v>
                </c:pt>
                <c:pt idx="685">
                  <c:v>-3.5508506855794102</c:v>
                </c:pt>
                <c:pt idx="686">
                  <c:v>-3.5629493351848689</c:v>
                </c:pt>
                <c:pt idx="687">
                  <c:v>-3.574913839141634</c:v>
                </c:pt>
                <c:pt idx="688">
                  <c:v>-3.5867437469840953</c:v>
                </c:pt>
                <c:pt idx="689">
                  <c:v>-3.5984386133142103</c:v>
                </c:pt>
                <c:pt idx="690">
                  <c:v>-3.609997997818271</c:v>
                </c:pt>
                <c:pt idx="691">
                  <c:v>-3.6214214652834849</c:v>
                </c:pt>
                <c:pt idx="692">
                  <c:v>-3.6327085856143579</c:v>
                </c:pt>
                <c:pt idx="693">
                  <c:v>-3.6438589338488891</c:v>
                </c:pt>
                <c:pt idx="694">
                  <c:v>-3.654872090174571</c:v>
                </c:pt>
                <c:pt idx="695">
                  <c:v>-3.6657476399441924</c:v>
                </c:pt>
                <c:pt idx="696">
                  <c:v>-3.676485173691455</c:v>
                </c:pt>
                <c:pt idx="697">
                  <c:v>-3.6870842871463867</c:v>
                </c:pt>
                <c:pt idx="698">
                  <c:v>-3.6975445812505616</c:v>
                </c:pt>
                <c:pt idx="699">
                  <c:v>-3.7078656621721282</c:v>
                </c:pt>
                <c:pt idx="700">
                  <c:v>-3.7180471413206324</c:v>
                </c:pt>
                <c:pt idx="701">
                  <c:v>-3.7280886353616527</c:v>
                </c:pt>
                <c:pt idx="702">
                  <c:v>-3.7379897662312289</c:v>
                </c:pt>
                <c:pt idx="703">
                  <c:v>-3.7477501611501003</c:v>
                </c:pt>
                <c:pt idx="704">
                  <c:v>-3.7573694526377377</c:v>
                </c:pt>
                <c:pt idx="705">
                  <c:v>-3.7668472785261784</c:v>
                </c:pt>
                <c:pt idx="706">
                  <c:v>-3.7761832819736663</c:v>
                </c:pt>
                <c:pt idx="707">
                  <c:v>-3.7853771114780823</c:v>
                </c:pt>
                <c:pt idx="708">
                  <c:v>-3.7944284208901822</c:v>
                </c:pt>
                <c:pt idx="709">
                  <c:v>-3.8033368694266261</c:v>
                </c:pt>
                <c:pt idx="710">
                  <c:v>-3.8121021216828099</c:v>
                </c:pt>
                <c:pt idx="711">
                  <c:v>-3.820723847645497</c:v>
                </c:pt>
                <c:pt idx="712">
                  <c:v>-3.829201722705236</c:v>
                </c:pt>
                <c:pt idx="713">
                  <c:v>-3.8375354276685889</c:v>
                </c:pt>
                <c:pt idx="714">
                  <c:v>-3.8457246487701471</c:v>
                </c:pt>
                <c:pt idx="715">
                  <c:v>-3.8537690776843405</c:v>
                </c:pt>
                <c:pt idx="716">
                  <c:v>-3.8616684115370536</c:v>
                </c:pt>
                <c:pt idx="717">
                  <c:v>-3.8694223529170215</c:v>
                </c:pt>
                <c:pt idx="718">
                  <c:v>-3.8770306098870333</c:v>
                </c:pt>
                <c:pt idx="719">
                  <c:v>-3.8844928959949185</c:v>
                </c:pt>
                <c:pt idx="720">
                  <c:v>-3.8918089302843368</c:v>
                </c:pt>
                <c:pt idx="721">
                  <c:v>-3.8989784373053507</c:v>
                </c:pt>
                <c:pt idx="722">
                  <c:v>-3.9060011471248015</c:v>
                </c:pt>
                <c:pt idx="723">
                  <c:v>-3.9128767953364698</c:v>
                </c:pt>
                <c:pt idx="724">
                  <c:v>-3.9196051230710305</c:v>
                </c:pt>
                <c:pt idx="725">
                  <c:v>-3.9261858770058007</c:v>
                </c:pt>
                <c:pt idx="726">
                  <c:v>-3.9326188093742735</c:v>
                </c:pt>
                <c:pt idx="727">
                  <c:v>-3.9389036779754498</c:v>
                </c:pt>
                <c:pt idx="728">
                  <c:v>-3.9450402461829612</c:v>
                </c:pt>
                <c:pt idx="729">
                  <c:v>-3.9510282829539665</c:v>
                </c:pt>
                <c:pt idx="730">
                  <c:v>-3.9568675628378642</c:v>
                </c:pt>
                <c:pt idx="731">
                  <c:v>-3.9625578659847744</c:v>
                </c:pt>
                <c:pt idx="732">
                  <c:v>-3.968098978153813</c:v>
                </c:pt>
                <c:pt idx="733">
                  <c:v>-3.9734906907211656</c:v>
                </c:pt>
                <c:pt idx="734">
                  <c:v>-3.9787328006879359</c:v>
                </c:pt>
                <c:pt idx="735">
                  <c:v>-3.9838251106877922</c:v>
                </c:pt>
                <c:pt idx="736">
                  <c:v>-3.9887674289943957</c:v>
                </c:pt>
                <c:pt idx="737">
                  <c:v>-3.9935595695286223</c:v>
                </c:pt>
                <c:pt idx="738">
                  <c:v>-3.9982013518655664</c:v>
                </c:pt>
                <c:pt idx="739">
                  <c:v>-4.0026926012413302</c:v>
                </c:pt>
                <c:pt idx="740">
                  <c:v>-4.0070331485596133</c:v>
                </c:pt>
                <c:pt idx="741">
                  <c:v>-4.0112228303980695</c:v>
                </c:pt>
                <c:pt idx="742">
                  <c:v>-4.0152614890144633</c:v>
                </c:pt>
                <c:pt idx="743">
                  <c:v>-4.0191489723526148</c:v>
                </c:pt>
                <c:pt idx="744">
                  <c:v>-4.0228851340481118</c:v>
                </c:pt>
                <c:pt idx="745">
                  <c:v>-4.0264698334338291</c:v>
                </c:pt>
                <c:pt idx="746">
                  <c:v>-4.0299029355452296</c:v>
                </c:pt>
                <c:pt idx="747">
                  <c:v>-4.0331843111254297</c:v>
                </c:pt>
                <c:pt idx="748">
                  <c:v>-4.036313836630085</c:v>
                </c:pt>
                <c:pt idx="749">
                  <c:v>-4.0392913942320243</c:v>
                </c:pt>
                <c:pt idx="750">
                  <c:v>-4.0421168718256997</c:v>
                </c:pt>
                <c:pt idx="751">
                  <c:v>-4.0447901630313972</c:v>
                </c:pt>
                <c:pt idx="752">
                  <c:v>-4.0473111671992488</c:v>
                </c:pt>
                <c:pt idx="753">
                  <c:v>-4.0496797894130188</c:v>
                </c:pt>
                <c:pt idx="754">
                  <c:v>-4.0518959404936776</c:v>
                </c:pt>
                <c:pt idx="755">
                  <c:v>-4.0539595370027603</c:v>
                </c:pt>
                <c:pt idx="756">
                  <c:v>-4.055870501245507</c:v>
                </c:pt>
                <c:pt idx="757">
                  <c:v>-4.0576287612737891</c:v>
                </c:pt>
                <c:pt idx="758">
                  <c:v>-4.0592342508888173</c:v>
                </c:pt>
                <c:pt idx="759">
                  <c:v>-4.0606869096436338</c:v>
                </c:pt>
                <c:pt idx="760">
                  <c:v>-4.0619866828453892</c:v>
                </c:pt>
                <c:pt idx="761">
                  <c:v>-4.0631335215574023</c:v>
                </c:pt>
                <c:pt idx="762">
                  <c:v>-4.0641273826009998</c:v>
                </c:pt>
                <c:pt idx="763">
                  <c:v>-4.0649682285571442</c:v>
                </c:pt>
                <c:pt idx="764">
                  <c:v>-4.0656560277678437</c:v>
                </c:pt>
                <c:pt idx="765">
                  <c:v>-4.0661907543373381</c:v>
                </c:pt>
                <c:pt idx="766">
                  <c:v>-4.0665723881330829</c:v>
                </c:pt>
                <c:pt idx="767">
                  <c:v>-4.0668009147865023</c:v>
                </c:pt>
                <c:pt idx="768">
                  <c:v>-4.0668763256935252</c:v>
                </c:pt>
                <c:pt idx="769">
                  <c:v>-4.0667986180149223</c:v>
                </c:pt>
                <c:pt idx="770">
                  <c:v>-4.0665677946763967</c:v>
                </c:pt>
                <c:pt idx="771">
                  <c:v>-4.0661838643684893</c:v>
                </c:pt>
                <c:pt idx="772">
                  <c:v>-4.0656468415462408</c:v>
                </c:pt>
                <c:pt idx="773">
                  <c:v>-4.0649567464286518</c:v>
                </c:pt>
                <c:pt idx="774">
                  <c:v>-4.0641136049979201</c:v>
                </c:pt>
                <c:pt idx="775">
                  <c:v>-4.0631174489984652</c:v>
                </c:pt>
                <c:pt idx="776">
                  <c:v>-4.0619683159357294</c:v>
                </c:pt>
                <c:pt idx="777">
                  <c:v>-4.0606662490747683</c:v>
                </c:pt>
                <c:pt idx="778">
                  <c:v>-4.059211297438619</c:v>
                </c:pt>
                <c:pt idx="779">
                  <c:v>-4.0576035158064609</c:v>
                </c:pt>
                <c:pt idx="780">
                  <c:v>-4.0558429647115446</c:v>
                </c:pt>
                <c:pt idx="781">
                  <c:v>-4.0539297104389185</c:v>
                </c:pt>
                <c:pt idx="782">
                  <c:v>-4.0518638250229326</c:v>
                </c:pt>
                <c:pt idx="783">
                  <c:v>-4.0496453862445234</c:v>
                </c:pt>
                <c:pt idx="784">
                  <c:v>-4.047274477628287</c:v>
                </c:pt>
                <c:pt idx="785">
                  <c:v>-4.0447511884393368</c:v>
                </c:pt>
                <c:pt idx="786">
                  <c:v>-4.0420756136799421</c:v>
                </c:pt>
                <c:pt idx="787">
                  <c:v>-4.0392478540859464</c:v>
                </c:pt>
                <c:pt idx="788">
                  <c:v>-4.0362680161229791</c:v>
                </c:pt>
                <c:pt idx="789">
                  <c:v>-4.0331362119824483</c:v>
                </c:pt>
                <c:pt idx="790">
                  <c:v>-4.0298525595773107</c:v>
                </c:pt>
                <c:pt idx="791">
                  <c:v>-4.0264171825376387</c:v>
                </c:pt>
                <c:pt idx="792">
                  <c:v>-4.0228302102059628</c:v>
                </c:pt>
                <c:pt idx="793">
                  <c:v>-4.0190917776324016</c:v>
                </c:pt>
                <c:pt idx="794">
                  <c:v>-4.0152020255695762</c:v>
                </c:pt>
                <c:pt idx="795">
                  <c:v>-4.0111611004673158</c:v>
                </c:pt>
                <c:pt idx="796">
                  <c:v>-4.0069691544671366</c:v>
                </c:pt>
                <c:pt idx="797">
                  <c:v>-4.0026263453965187</c:v>
                </c:pt>
                <c:pt idx="798">
                  <c:v>-3.9981328367629634</c:v>
                </c:pt>
                <c:pt idx="799">
                  <c:v>-3.9934887977478351</c:v>
                </c:pt>
                <c:pt idx="800">
                  <c:v>-3.9886944031999918</c:v>
                </c:pt>
                <c:pt idx="801">
                  <c:v>-3.9837498336292056</c:v>
                </c:pt>
                <c:pt idx="802">
                  <c:v>-3.9786552751993609</c:v>
                </c:pt>
                <c:pt idx="803">
                  <c:v>-3.97341091972145</c:v>
                </c:pt>
                <c:pt idx="804">
                  <c:v>-3.9680169646463495</c:v>
                </c:pt>
                <c:pt idx="805">
                  <c:v>-3.9624736130573841</c:v>
                </c:pt>
                <c:pt idx="806">
                  <c:v>-3.9567810736626847</c:v>
                </c:pt>
                <c:pt idx="807">
                  <c:v>-3.9509395607873303</c:v>
                </c:pt>
                <c:pt idx="808">
                  <c:v>-3.9449492943652715</c:v>
                </c:pt>
                <c:pt idx="809">
                  <c:v>-3.9388104999310598</c:v>
                </c:pt>
                <c:pt idx="810">
                  <c:v>-3.9325234086113507</c:v>
                </c:pt>
                <c:pt idx="811">
                  <c:v>-3.9260882571162017</c:v>
                </c:pt>
                <c:pt idx="812">
                  <c:v>-3.919505287730161</c:v>
                </c:pt>
                <c:pt idx="813">
                  <c:v>-3.9127747483031463</c:v>
                </c:pt>
                <c:pt idx="814">
                  <c:v>-3.905896892241111</c:v>
                </c:pt>
                <c:pt idx="815">
                  <c:v>-3.8988719784965098</c:v>
                </c:pt>
                <c:pt idx="816">
                  <c:v>-3.8917002715585363</c:v>
                </c:pt>
                <c:pt idx="817">
                  <c:v>-3.8843820414431787</c:v>
                </c:pt>
                <c:pt idx="818">
                  <c:v>-3.8769175636830466</c:v>
                </c:pt>
                <c:pt idx="819">
                  <c:v>-3.8693071193169968</c:v>
                </c:pt>
                <c:pt idx="820">
                  <c:v>-3.861550994879555</c:v>
                </c:pt>
                <c:pt idx="821">
                  <c:v>-3.8536494823901255</c:v>
                </c:pt>
                <c:pt idx="822">
                  <c:v>-3.8456028793419978</c:v>
                </c:pt>
                <c:pt idx="823">
                  <c:v>-3.837411488691147</c:v>
                </c:pt>
                <c:pt idx="824">
                  <c:v>-3.8290756188448238</c:v>
                </c:pt>
                <c:pt idx="825">
                  <c:v>-3.8205955836499466</c:v>
                </c:pt>
                <c:pt idx="826">
                  <c:v>-3.8119717023812831</c:v>
                </c:pt>
                <c:pt idx="827">
                  <c:v>-3.8032042997294306</c:v>
                </c:pt>
                <c:pt idx="828">
                  <c:v>-3.7942937057885908</c:v>
                </c:pt>
                <c:pt idx="829">
                  <c:v>-3.7852402560441405</c:v>
                </c:pt>
                <c:pt idx="830">
                  <c:v>-3.7760442913600052</c:v>
                </c:pt>
                <c:pt idx="831">
                  <c:v>-3.7667061579658183</c:v>
                </c:pt>
                <c:pt idx="832">
                  <c:v>-3.7572262074438916</c:v>
                </c:pt>
                <c:pt idx="833">
                  <c:v>-3.747604796715974</c:v>
                </c:pt>
                <c:pt idx="834">
                  <c:v>-3.7378422880298179</c:v>
                </c:pt>
                <c:pt idx="835">
                  <c:v>-3.7279390489455362</c:v>
                </c:pt>
                <c:pt idx="836">
                  <c:v>-3.7178954523217649</c:v>
                </c:pt>
                <c:pt idx="837">
                  <c:v>-3.707711876301627</c:v>
                </c:pt>
                <c:pt idx="838">
                  <c:v>-3.6973887042984899</c:v>
                </c:pt>
                <c:pt idx="839">
                  <c:v>-3.6869263249815378</c:v>
                </c:pt>
                <c:pt idx="840">
                  <c:v>-3.6763251322611321</c:v>
                </c:pt>
                <c:pt idx="841">
                  <c:v>-3.6655855252739822</c:v>
                </c:pt>
                <c:pt idx="842">
                  <c:v>-3.6547079083681187</c:v>
                </c:pt>
                <c:pt idx="843">
                  <c:v>-3.6436926910876681</c:v>
                </c:pt>
                <c:pt idx="844">
                  <c:v>-3.6325402881574358</c:v>
                </c:pt>
                <c:pt idx="845">
                  <c:v>-3.6212511194672894</c:v>
                </c:pt>
                <c:pt idx="846">
                  <c:v>-3.6098256100563515</c:v>
                </c:pt>
                <c:pt idx="847">
                  <c:v>-3.5982641900969945</c:v>
                </c:pt>
                <c:pt idx="848">
                  <c:v>-3.5865672948786482</c:v>
                </c:pt>
                <c:pt idx="849">
                  <c:v>-3.5747353647914073</c:v>
                </c:pt>
                <c:pt idx="850">
                  <c:v>-3.5627688453094519</c:v>
                </c:pt>
                <c:pt idx="851">
                  <c:v>-3.5506681869742778</c:v>
                </c:pt>
                <c:pt idx="852">
                  <c:v>-3.5384338453777286</c:v>
                </c:pt>
                <c:pt idx="853">
                  <c:v>-3.5260662811448493</c:v>
                </c:pt>
                <c:pt idx="854">
                  <c:v>-3.5135659599165359</c:v>
                </c:pt>
                <c:pt idx="855">
                  <c:v>-3.5009333523320092</c:v>
                </c:pt>
                <c:pt idx="856">
                  <c:v>-3.4881689340110955</c:v>
                </c:pt>
                <c:pt idx="857">
                  <c:v>-3.4752731855363166</c:v>
                </c:pt>
                <c:pt idx="858">
                  <c:v>-3.4622465924347949</c:v>
                </c:pt>
                <c:pt idx="859">
                  <c:v>-3.4490896451599782</c:v>
                </c:pt>
                <c:pt idx="860">
                  <c:v>-3.4358028390731703</c:v>
                </c:pt>
                <c:pt idx="861">
                  <c:v>-3.4223866744248812</c:v>
                </c:pt>
                <c:pt idx="862">
                  <c:v>-3.4088416563359911</c:v>
                </c:pt>
                <c:pt idx="863">
                  <c:v>-3.3951682947787383</c:v>
                </c:pt>
                <c:pt idx="864">
                  <c:v>-3.3813671045575089</c:v>
                </c:pt>
                <c:pt idx="865">
                  <c:v>-3.3674386052894651</c:v>
                </c:pt>
                <c:pt idx="866">
                  <c:v>-3.3533833213849737</c:v>
                </c:pt>
                <c:pt idx="867">
                  <c:v>-3.3392017820278648</c:v>
                </c:pt>
                <c:pt idx="868">
                  <c:v>-3.3248945211555085</c:v>
                </c:pt>
                <c:pt idx="869">
                  <c:v>-3.3104620774387108</c:v>
                </c:pt>
                <c:pt idx="870">
                  <c:v>-3.2959049942614329</c:v>
                </c:pt>
                <c:pt idx="871">
                  <c:v>-3.2812238197003341</c:v>
                </c:pt>
                <c:pt idx="872">
                  <c:v>-3.2664191065041339</c:v>
                </c:pt>
                <c:pt idx="873">
                  <c:v>-3.2514914120728036</c:v>
                </c:pt>
                <c:pt idx="874">
                  <c:v>-3.2364412984365782</c:v>
                </c:pt>
                <c:pt idx="875">
                  <c:v>-3.2212693322347965</c:v>
                </c:pt>
                <c:pt idx="876">
                  <c:v>-3.205976084694568</c:v>
                </c:pt>
                <c:pt idx="877">
                  <c:v>-3.1905621316092647</c:v>
                </c:pt>
                <c:pt idx="878">
                  <c:v>-3.1750280533168427</c:v>
                </c:pt>
                <c:pt idx="879">
                  <c:v>-3.1593744346779924</c:v>
                </c:pt>
                <c:pt idx="880">
                  <c:v>-3.1436018650541198</c:v>
                </c:pt>
                <c:pt idx="881">
                  <c:v>-3.1277109382851545</c:v>
                </c:pt>
                <c:pt idx="882">
                  <c:v>-3.1117022526671927</c:v>
                </c:pt>
                <c:pt idx="883">
                  <c:v>-3.0955764109299713</c:v>
                </c:pt>
                <c:pt idx="884">
                  <c:v>-3.0793340202141768</c:v>
                </c:pt>
                <c:pt idx="885">
                  <c:v>-3.0629756920485827</c:v>
                </c:pt>
                <c:pt idx="886">
                  <c:v>-3.0465020423270279</c:v>
                </c:pt>
                <c:pt idx="887">
                  <c:v>-3.0299136912852278</c:v>
                </c:pt>
                <c:pt idx="888">
                  <c:v>-3.01321126347742</c:v>
                </c:pt>
                <c:pt idx="889">
                  <c:v>-2.9963953877528549</c:v>
                </c:pt>
                <c:pt idx="890">
                  <c:v>-2.9794666972321142</c:v>
                </c:pt>
                <c:pt idx="891">
                  <c:v>-2.9624258292832759</c:v>
                </c:pt>
                <c:pt idx="892">
                  <c:v>-2.9452734254979189</c:v>
                </c:pt>
                <c:pt idx="893">
                  <c:v>-2.9280101316669618</c:v>
                </c:pt>
                <c:pt idx="894">
                  <c:v>-2.9106365977563566</c:v>
                </c:pt>
                <c:pt idx="895">
                  <c:v>-2.8931534778826111</c:v>
                </c:pt>
                <c:pt idx="896">
                  <c:v>-1.1499272270520575E-3</c:v>
                </c:pt>
                <c:pt idx="897">
                  <c:v>-1.1428489321497271E-3</c:v>
                </c:pt>
                <c:pt idx="898">
                  <c:v>-1.1357276087906492E-3</c:v>
                </c:pt>
                <c:pt idx="899">
                  <c:v>-1.1285635250938601E-3</c:v>
                </c:pt>
                <c:pt idx="900">
                  <c:v>-1.12135695078833E-3</c:v>
                </c:pt>
                <c:pt idx="901">
                  <c:v>-1.1141081572028074E-3</c:v>
                </c:pt>
                <c:pt idx="902">
                  <c:v>-1.1068174172556044E-3</c:v>
                </c:pt>
                <c:pt idx="903">
                  <c:v>-1.0994850054443202E-3</c:v>
                </c:pt>
                <c:pt idx="904">
                  <c:v>-1.0921111978355071E-3</c:v>
                </c:pt>
                <c:pt idx="905">
                  <c:v>-1.0846962720542767E-3</c:v>
                </c:pt>
                <c:pt idx="906">
                  <c:v>-1.0772405072738459E-3</c:v>
                </c:pt>
                <c:pt idx="907">
                  <c:v>-1.0697441842050274E-3</c:v>
                </c:pt>
                <c:pt idx="908">
                  <c:v>-1.0622075850856602E-3</c:v>
                </c:pt>
                <c:pt idx="909">
                  <c:v>-1.0546309936699829E-3</c:v>
                </c:pt>
                <c:pt idx="910">
                  <c:v>-1.0470146952179524E-3</c:v>
                </c:pt>
                <c:pt idx="911">
                  <c:v>-1.0393589764845005E-3</c:v>
                </c:pt>
                <c:pt idx="912">
                  <c:v>-1.0316641257087408E-3</c:v>
                </c:pt>
                <c:pt idx="913">
                  <c:v>-1.0239304326031139E-3</c:v>
                </c:pt>
                <c:pt idx="914">
                  <c:v>-1.0161581883424808E-3</c:v>
                </c:pt>
                <c:pt idx="915">
                  <c:v>-1.0083476855531606E-3</c:v>
                </c:pt>
                <c:pt idx="916">
                  <c:v>-1.0004992183019125E-3</c:v>
                </c:pt>
                <c:pt idx="917">
                  <c:v>-9.9261308208486391E-4</c:v>
                </c:pt>
                <c:pt idx="918">
                  <c:v>-9.8468957381638456E-4</c:v>
                </c:pt>
                <c:pt idx="919">
                  <c:v>-9.7672899181790976E-4</c:v>
                </c:pt>
                <c:pt idx="920">
                  <c:v>-9.6873163580670548E-4</c:v>
                </c:pt>
                <c:pt idx="921">
                  <c:v>-9.6069780688458665E-4</c:v>
                </c:pt>
                <c:pt idx="922">
                  <c:v>-9.5262780752657908E-4</c:v>
                </c:pt>
                <c:pt idx="923">
                  <c:v>-9.4452194156953158E-4</c:v>
                </c:pt>
                <c:pt idx="924">
                  <c:v>-9.3638051420067651E-4</c:v>
                </c:pt>
                <c:pt idx="925">
                  <c:v>-9.2820383194613997E-4</c:v>
                </c:pt>
                <c:pt idx="926">
                  <c:v>-9.199922026593998E-4</c:v>
                </c:pt>
                <c:pt idx="927">
                  <c:v>-9.1174593550969601E-4</c:v>
                </c:pt>
                <c:pt idx="928">
                  <c:v>-9.034653409703894E-4</c:v>
                </c:pt>
                <c:pt idx="929">
                  <c:v>-8.951507308072739E-4</c:v>
                </c:pt>
                <c:pt idx="930">
                  <c:v>-8.8680241806683637E-4</c:v>
                </c:pt>
                <c:pt idx="931">
                  <c:v>-8.7842071706447224E-4</c:v>
                </c:pt>
                <c:pt idx="932">
                  <c:v>-8.7000594337265015E-4</c:v>
                </c:pt>
                <c:pt idx="933">
                  <c:v>-8.6155841380903143E-4</c:v>
                </c:pt>
                <c:pt idx="934">
                  <c:v>-8.5307844642454138E-4</c:v>
                </c:pt>
                <c:pt idx="935">
                  <c:v>-8.4456636049139514E-4</c:v>
                </c:pt>
                <c:pt idx="936">
                  <c:v>-8.3602247649107616E-4</c:v>
                </c:pt>
                <c:pt idx="937">
                  <c:v>-8.2744711610227074E-4</c:v>
                </c:pt>
                <c:pt idx="938">
                  <c:v>-8.1884060218875691E-4</c:v>
                </c:pt>
                <c:pt idx="939">
                  <c:v>-8.102032587872475E-4</c:v>
                </c:pt>
                <c:pt idx="940">
                  <c:v>-8.0153541109519123E-4</c:v>
                </c:pt>
                <c:pt idx="941">
                  <c:v>-7.9283738545852871E-4</c:v>
                </c:pt>
                <c:pt idx="942">
                  <c:v>-7.8410950935940487E-4</c:v>
                </c:pt>
                <c:pt idx="943">
                  <c:v>-7.7535211140384002E-4</c:v>
                </c:pt>
                <c:pt idx="944">
                  <c:v>-7.6656552130935753E-4</c:v>
                </c:pt>
                <c:pt idx="945">
                  <c:v>-7.577500698925688E-4</c:v>
                </c:pt>
                <c:pt idx="946">
                  <c:v>-7.4890608905672014E-4</c:v>
                </c:pt>
                <c:pt idx="947">
                  <c:v>-7.4003391177919443E-4</c:v>
                </c:pt>
                <c:pt idx="948">
                  <c:v>-7.3113387209897596E-4</c:v>
                </c:pt>
                <c:pt idx="949">
                  <c:v>-7.2220630510407295E-4</c:v>
                </c:pt>
                <c:pt idx="950">
                  <c:v>-7.132515469189018E-4</c:v>
                </c:pt>
                <c:pt idx="951">
                  <c:v>-7.042699346916317E-4</c:v>
                </c:pt>
                <c:pt idx="952">
                  <c:v>-6.9526180658149113E-4</c:v>
                </c:pt>
                <c:pt idx="953">
                  <c:v>-6.8622750174603651E-4</c:v>
                </c:pt>
                <c:pt idx="954">
                  <c:v>-6.7716736032838172E-4</c:v>
                </c:pt>
                <c:pt idx="955">
                  <c:v>-6.6808172344439256E-4</c:v>
                </c:pt>
                <c:pt idx="956">
                  <c:v>-6.5897093316984407E-4</c:v>
                </c:pt>
                <c:pt idx="957">
                  <c:v>-6.4983533252753987E-4</c:v>
                </c:pt>
                <c:pt idx="958">
                  <c:v>-6.406752654743987E-4</c:v>
                </c:pt>
                <c:pt idx="959">
                  <c:v>-6.3149107688850368E-4</c:v>
                </c:pt>
                <c:pt idx="960">
                  <c:v>-6.222831125561177E-4</c:v>
                </c:pt>
                <c:pt idx="961">
                  <c:v>-6.1305171915866435E-4</c:v>
                </c:pt>
                <c:pt idx="962">
                  <c:v>-6.0379724425967617E-4</c:v>
                </c:pt>
                <c:pt idx="963">
                  <c:v>-5.9452003629170745E-4</c:v>
                </c:pt>
                <c:pt idx="964">
                  <c:v>-5.852204445432167E-4</c:v>
                </c:pt>
                <c:pt idx="965">
                  <c:v>-5.758988191454156E-4</c:v>
                </c:pt>
                <c:pt idx="966">
                  <c:v>-5.6655551105908627E-4</c:v>
                </c:pt>
                <c:pt idx="967">
                  <c:v>-5.5719087206136805E-4</c:v>
                </c:pt>
                <c:pt idx="968">
                  <c:v>-5.4780525473251249E-4</c:v>
                </c:pt>
                <c:pt idx="969">
                  <c:v>-5.3839901244260918E-4</c:v>
                </c:pt>
                <c:pt idx="970">
                  <c:v>-5.2897249933828042E-4</c:v>
                </c:pt>
                <c:pt idx="971">
                  <c:v>-5.1952607032934876E-4</c:v>
                </c:pt>
                <c:pt idx="972">
                  <c:v>-5.1006008107547349E-4</c:v>
                </c:pt>
                <c:pt idx="973">
                  <c:v>-5.0057488797276069E-4</c:v>
                </c:pt>
                <c:pt idx="974">
                  <c:v>-4.9107084814034455E-4</c:v>
                </c:pt>
                <c:pt idx="975">
                  <c:v>-4.8154831940694186E-4</c:v>
                </c:pt>
                <c:pt idx="976">
                  <c:v>-4.7200766029737958E-4</c:v>
                </c:pt>
                <c:pt idx="977">
                  <c:v>-4.6244923001909652E-4</c:v>
                </c:pt>
                <c:pt idx="978">
                  <c:v>-4.5287338844861915E-4</c:v>
                </c:pt>
                <c:pt idx="979">
                  <c:v>-4.4328049611801174E-4</c:v>
                </c:pt>
                <c:pt idx="980">
                  <c:v>-4.336709142013027E-4</c:v>
                </c:pt>
                <c:pt idx="981">
                  <c:v>-4.2404500450088633E-4</c:v>
                </c:pt>
                <c:pt idx="982">
                  <c:v>-4.144031294339007E-4</c:v>
                </c:pt>
                <c:pt idx="983">
                  <c:v>-4.0474565201858255E-4</c:v>
                </c:pt>
                <c:pt idx="984">
                  <c:v>-3.9507293586059974E-4</c:v>
                </c:pt>
                <c:pt idx="985">
                  <c:v>-3.853853451393614E-4</c:v>
                </c:pt>
                <c:pt idx="986">
                  <c:v>-3.7568324459430653E-4</c:v>
                </c:pt>
                <c:pt idx="987">
                  <c:v>-3.6596699951117138E-4</c:v>
                </c:pt>
                <c:pt idx="988">
                  <c:v>-3.562369757082366E-4</c:v>
                </c:pt>
                <c:pt idx="989">
                  <c:v>-3.4649353952255388E-4</c:v>
                </c:pt>
                <c:pt idx="990">
                  <c:v>-3.3673705779615332E-4</c:v>
                </c:pt>
                <c:pt idx="991">
                  <c:v>-3.2696789786223205E-4</c:v>
                </c:pt>
                <c:pt idx="992">
                  <c:v>-3.1718642753132377E-4</c:v>
                </c:pt>
                <c:pt idx="993">
                  <c:v>-3.0739301507745078E-4</c:v>
                </c:pt>
                <c:pt idx="994">
                  <c:v>-2.9758802922425816E-4</c:v>
                </c:pt>
                <c:pt idx="995">
                  <c:v>-2.8777183913113164E-4</c:v>
                </c:pt>
                <c:pt idx="996">
                  <c:v>-2.7794481437929834E-4</c:v>
                </c:pt>
                <c:pt idx="997">
                  <c:v>-2.6810732495791232E-4</c:v>
                </c:pt>
                <c:pt idx="998">
                  <c:v>-2.5825974125012405E-4</c:v>
                </c:pt>
                <c:pt idx="999">
                  <c:v>-2.4840243401913562E-4</c:v>
                </c:pt>
                <c:pt idx="1000">
                  <c:v>-2.3853577439424161E-4</c:v>
                </c:pt>
                <c:pt idx="1001">
                  <c:v>-2.2866013385685553E-4</c:v>
                </c:pt>
                <c:pt idx="1002">
                  <c:v>-2.1877588422652394E-4</c:v>
                </c:pt>
                <c:pt idx="1003">
                  <c:v>-2.0888339764692728E-4</c:v>
                </c:pt>
                <c:pt idx="1004">
                  <c:v>-1.9898304657186834E-4</c:v>
                </c:pt>
                <c:pt idx="1005">
                  <c:v>-1.8907520375124971E-4</c:v>
                </c:pt>
                <c:pt idx="1006">
                  <c:v>-1.7916024221703927E-4</c:v>
                </c:pt>
                <c:pt idx="1007">
                  <c:v>-1.6923853526922588E-4</c:v>
                </c:pt>
                <c:pt idx="1008">
                  <c:v>-1.5931045646176418E-4</c:v>
                </c:pt>
                <c:pt idx="1009">
                  <c:v>-1.4937637958851058E-4</c:v>
                </c:pt>
                <c:pt idx="1010">
                  <c:v>-1.3943667866914955E-4</c:v>
                </c:pt>
                <c:pt idx="1011">
                  <c:v>-1.2949172793511195E-4</c:v>
                </c:pt>
                <c:pt idx="1012">
                  <c:v>-1.19541901815485E-4</c:v>
                </c:pt>
                <c:pt idx="1013">
                  <c:v>-1.0958757492291504E-4</c:v>
                </c:pt>
                <c:pt idx="1014">
                  <c:v>-9.9629122039503263E-5</c:v>
                </c:pt>
                <c:pt idx="1015">
                  <c:v>-8.9666918102695125E-5</c:v>
                </c:pt>
                <c:pt idx="1016">
                  <c:v>-7.9701338191163918E-5</c:v>
                </c:pt>
                <c:pt idx="1017">
                  <c:v>-6.9732757510688849E-5</c:v>
                </c:pt>
                <c:pt idx="1018">
                  <c:v>-5.9761551380028731E-5</c:v>
                </c:pt>
                <c:pt idx="1019">
                  <c:v>-4.9788095216790925E-5</c:v>
                </c:pt>
                <c:pt idx="1020">
                  <c:v>-3.9812764523296922E-5</c:v>
                </c:pt>
                <c:pt idx="1021">
                  <c:v>-2.9835934872444603E-5</c:v>
                </c:pt>
                <c:pt idx="1022">
                  <c:v>-1.985798189356785E-5</c:v>
                </c:pt>
                <c:pt idx="1023">
                  <c:v>-9.8792812582940356E-6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330600"/>
        <c:axId val="242330992"/>
      </c:lineChart>
      <c:catAx>
        <c:axId val="242329816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9525">
            <a:noFill/>
          </a:ln>
        </c:spPr>
        <c:crossAx val="242330208"/>
        <c:crosses val="autoZero"/>
        <c:auto val="1"/>
        <c:lblAlgn val="ctr"/>
        <c:lblOffset val="100"/>
        <c:tickMarkSkip val="1"/>
        <c:noMultiLvlLbl val="0"/>
      </c:catAx>
      <c:valAx>
        <c:axId val="242330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2329816"/>
        <c:crosses val="autoZero"/>
        <c:crossBetween val="midCat"/>
      </c:valAx>
      <c:catAx>
        <c:axId val="242330600"/>
        <c:scaling>
          <c:orientation val="minMax"/>
        </c:scaling>
        <c:delete val="1"/>
        <c:axPos val="b"/>
        <c:majorTickMark val="out"/>
        <c:minorTickMark val="none"/>
        <c:tickLblPos val="none"/>
        <c:crossAx val="242330992"/>
        <c:crosses val="autoZero"/>
        <c:auto val="1"/>
        <c:lblAlgn val="ctr"/>
        <c:lblOffset val="100"/>
        <c:noMultiLvlLbl val="0"/>
      </c:catAx>
      <c:valAx>
        <c:axId val="242330992"/>
        <c:scaling>
          <c:orientation val="minMax"/>
        </c:scaling>
        <c:delete val="0"/>
        <c:axPos val="r"/>
        <c:numFmt formatCode="0.0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2330600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77" r="0.75000000000000377" t="1" header="0.5" footer="0.5"/>
    <c:pageSetup orientation="landscape"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77307344778619"/>
          <c:y val="0.18580313481819744"/>
          <c:w val="0.84236840067122754"/>
          <c:h val="0.698127456145093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53D99"/>
            </a:solidFill>
          </c:spPr>
          <c:invertIfNegative val="0"/>
          <c:val>
            <c:numRef>
              <c:f>'3-2'!$M$48:$M$87</c:f>
              <c:numCache>
                <c:formatCode>0.0000</c:formatCode>
                <c:ptCount val="40"/>
                <c:pt idx="0">
                  <c:v>2.3534221119468275</c:v>
                </c:pt>
                <c:pt idx="1">
                  <c:v>3.9699531510910189E-5</c:v>
                </c:pt>
                <c:pt idx="2">
                  <c:v>0.91498549554759745</c:v>
                </c:pt>
                <c:pt idx="3">
                  <c:v>1.206661908797965E-7</c:v>
                </c:pt>
                <c:pt idx="4">
                  <c:v>0.30502919017707236</c:v>
                </c:pt>
                <c:pt idx="5">
                  <c:v>3.9701521561983352E-5</c:v>
                </c:pt>
                <c:pt idx="6">
                  <c:v>0.30500111700569232</c:v>
                </c:pt>
                <c:pt idx="7">
                  <c:v>1.2057271002621976E-7</c:v>
                </c:pt>
                <c:pt idx="8">
                  <c:v>0.18304150382892698</c:v>
                </c:pt>
                <c:pt idx="9">
                  <c:v>3.9705513489250998E-5</c:v>
                </c:pt>
                <c:pt idx="10">
                  <c:v>0.18301342782748739</c:v>
                </c:pt>
                <c:pt idx="11">
                  <c:v>1.2078810740695767E-7</c:v>
                </c:pt>
                <c:pt idx="12">
                  <c:v>0.13076763380789458</c:v>
                </c:pt>
                <c:pt idx="13">
                  <c:v>3.9711485312251357E-5</c:v>
                </c:pt>
                <c:pt idx="14">
                  <c:v>0.13073955359483852</c:v>
                </c:pt>
                <c:pt idx="15">
                  <c:v>1.207555305474517E-7</c:v>
                </c:pt>
                <c:pt idx="16">
                  <c:v>0.10173170628704693</c:v>
                </c:pt>
                <c:pt idx="17">
                  <c:v>3.9719472512389456E-5</c:v>
                </c:pt>
                <c:pt idx="18">
                  <c:v>0.10170362041148996</c:v>
                </c:pt>
                <c:pt idx="19">
                  <c:v>1.2103185130665299E-7</c:v>
                </c:pt>
                <c:pt idx="20">
                  <c:v>8.3258483779838688E-2</c:v>
                </c:pt>
                <c:pt idx="21">
                  <c:v>3.9729431165033031E-5</c:v>
                </c:pt>
                <c:pt idx="22">
                  <c:v>8.32303908809333E-2</c:v>
                </c:pt>
                <c:pt idx="23">
                  <c:v>1.2106010749092141E-7</c:v>
                </c:pt>
                <c:pt idx="24">
                  <c:v>7.0472875767216128E-2</c:v>
                </c:pt>
                <c:pt idx="25">
                  <c:v>3.9741420372649943E-5</c:v>
                </c:pt>
                <c:pt idx="26">
                  <c:v>7.0444774368636803E-2</c:v>
                </c:pt>
                <c:pt idx="27">
                  <c:v>1.2139729594864347E-7</c:v>
                </c:pt>
                <c:pt idx="28">
                  <c:v>6.1099840564467295E-2</c:v>
                </c:pt>
                <c:pt idx="29">
                  <c:v>3.9755374292490273E-5</c:v>
                </c:pt>
                <c:pt idx="30">
                  <c:v>6.1071729324831701E-2</c:v>
                </c:pt>
                <c:pt idx="31">
                  <c:v>1.2148627604151587E-7</c:v>
                </c:pt>
                <c:pt idx="32">
                  <c:v>5.3934945028588796E-2</c:v>
                </c:pt>
                <c:pt idx="33">
                  <c:v>3.9771375599432405E-5</c:v>
                </c:pt>
                <c:pt idx="34">
                  <c:v>5.3906822444982863E-2</c:v>
                </c:pt>
                <c:pt idx="35">
                  <c:v>1.2188422849039037E-7</c:v>
                </c:pt>
                <c:pt idx="36">
                  <c:v>4.8280886142719776E-2</c:v>
                </c:pt>
                <c:pt idx="37">
                  <c:v>3.9789336613439591E-5</c:v>
                </c:pt>
                <c:pt idx="38">
                  <c:v>4.8252750891959004E-2</c:v>
                </c:pt>
                <c:pt idx="39">
                  <c:v>1.2203379390846691E-7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397696"/>
        <c:axId val="240398088"/>
      </c:barChart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'3-2'!$T$48:$T$87</c:f>
              <c:numCache>
                <c:formatCode>0.000</c:formatCode>
                <c:ptCount val="40"/>
                <c:pt idx="1">
                  <c:v>4.7068442238936553E-2</c:v>
                </c:pt>
                <c:pt idx="2">
                  <c:v>0.63873218692802891</c:v>
                </c:pt>
                <c:pt idx="3">
                  <c:v>0</c:v>
                </c:pt>
                <c:pt idx="4">
                  <c:v>0.23534221119468277</c:v>
                </c:pt>
                <c:pt idx="5">
                  <c:v>0</c:v>
                </c:pt>
                <c:pt idx="6">
                  <c:v>0.16473954783627795</c:v>
                </c:pt>
                <c:pt idx="7">
                  <c:v>0</c:v>
                </c:pt>
                <c:pt idx="8">
                  <c:v>0.11767110559734138</c:v>
                </c:pt>
                <c:pt idx="9">
                  <c:v>0</c:v>
                </c:pt>
                <c:pt idx="10">
                  <c:v>7.0602663358404816E-2</c:v>
                </c:pt>
                <c:pt idx="11">
                  <c:v>0</c:v>
                </c:pt>
                <c:pt idx="12">
                  <c:v>7.0602663358404816E-2</c:v>
                </c:pt>
                <c:pt idx="13">
                  <c:v>0</c:v>
                </c:pt>
                <c:pt idx="14">
                  <c:v>7.0602663358404816E-2</c:v>
                </c:pt>
                <c:pt idx="15">
                  <c:v>0</c:v>
                </c:pt>
                <c:pt idx="16">
                  <c:v>7.0602663358404816E-2</c:v>
                </c:pt>
                <c:pt idx="17">
                  <c:v>0</c:v>
                </c:pt>
                <c:pt idx="18">
                  <c:v>7.0602663358404816E-2</c:v>
                </c:pt>
                <c:pt idx="19">
                  <c:v>0</c:v>
                </c:pt>
                <c:pt idx="20">
                  <c:v>7.0602663358404816E-2</c:v>
                </c:pt>
                <c:pt idx="21">
                  <c:v>0</c:v>
                </c:pt>
                <c:pt idx="22">
                  <c:v>7.0602663358404816E-2</c:v>
                </c:pt>
                <c:pt idx="23">
                  <c:v>0</c:v>
                </c:pt>
                <c:pt idx="24">
                  <c:v>7.0602663358404816E-2</c:v>
                </c:pt>
                <c:pt idx="25">
                  <c:v>0</c:v>
                </c:pt>
                <c:pt idx="26">
                  <c:v>7.0602663358404816E-2</c:v>
                </c:pt>
                <c:pt idx="27">
                  <c:v>0</c:v>
                </c:pt>
                <c:pt idx="28">
                  <c:v>7.0602663358404816E-2</c:v>
                </c:pt>
                <c:pt idx="29">
                  <c:v>0</c:v>
                </c:pt>
                <c:pt idx="30">
                  <c:v>7.0602663358404816E-2</c:v>
                </c:pt>
                <c:pt idx="31">
                  <c:v>0</c:v>
                </c:pt>
                <c:pt idx="32">
                  <c:v>7.0602663358404816E-2</c:v>
                </c:pt>
                <c:pt idx="33">
                  <c:v>0</c:v>
                </c:pt>
                <c:pt idx="34">
                  <c:v>7.0602663358404816E-2</c:v>
                </c:pt>
                <c:pt idx="35">
                  <c:v>0</c:v>
                </c:pt>
                <c:pt idx="36">
                  <c:v>7.0602663358404816E-2</c:v>
                </c:pt>
                <c:pt idx="37">
                  <c:v>0</c:v>
                </c:pt>
                <c:pt idx="38">
                  <c:v>7.0602663358404816E-2</c:v>
                </c:pt>
                <c:pt idx="3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397696"/>
        <c:axId val="240398088"/>
      </c:lineChart>
      <c:catAx>
        <c:axId val="240397696"/>
        <c:scaling>
          <c:orientation val="minMax"/>
        </c:scaling>
        <c:delete val="0"/>
        <c:axPos val="b"/>
        <c:majorTickMark val="out"/>
        <c:minorTickMark val="none"/>
        <c:tickLblPos val="nextTo"/>
        <c:crossAx val="240398088"/>
        <c:crosses val="autoZero"/>
        <c:auto val="1"/>
        <c:lblAlgn val="ctr"/>
        <c:lblOffset val="100"/>
        <c:noMultiLvlLbl val="0"/>
      </c:catAx>
      <c:valAx>
        <c:axId val="240398088"/>
        <c:scaling>
          <c:orientation val="minMax"/>
        </c:scaling>
        <c:delete val="0"/>
        <c:axPos val="l"/>
        <c:majorGridlines/>
        <c:numFmt formatCode="0.000" sourceLinked="0"/>
        <c:majorTickMark val="out"/>
        <c:minorTickMark val="none"/>
        <c:tickLblPos val="nextTo"/>
        <c:txPr>
          <a:bodyPr/>
          <a:lstStyle/>
          <a:p>
            <a:pPr>
              <a:defRPr sz="9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403976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44" l="0.70000000000000062" r="0.70000000000000062" t="0.75000000000000344" header="0.30000000000000032" footer="0.30000000000000032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86315853236642E-2"/>
          <c:y val="0.11660273212979531"/>
          <c:w val="0.76148877860108177"/>
          <c:h val="0.7644802057194998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'3-2'!$B$29:$B$1051</c:f>
              <c:numCache>
                <c:formatCode>General</c:formatCode>
                <c:ptCount val="1023"/>
                <c:pt idx="0">
                  <c:v>3.9915914296427681</c:v>
                </c:pt>
                <c:pt idx="1">
                  <c:v>5.9871992886362584</c:v>
                </c:pt>
                <c:pt idx="2">
                  <c:v>7.9825817285578298</c:v>
                </c:pt>
                <c:pt idx="3">
                  <c:v>9.9776636229191098</c:v>
                </c:pt>
                <c:pt idx="4">
                  <c:v>11.972369856547319</c:v>
                </c:pt>
                <c:pt idx="5">
                  <c:v>13.966625328413373</c:v>
                </c:pt>
                <c:pt idx="6">
                  <c:v>15.960354954459437</c:v>
                </c:pt>
                <c:pt idx="7">
                  <c:v>17.953483670425861</c:v>
                </c:pt>
                <c:pt idx="8">
                  <c:v>19.945936434677368</c:v>
                </c:pt>
                <c:pt idx="9">
                  <c:v>21.937638231028377</c:v>
                </c:pt>
                <c:pt idx="10">
                  <c:v>23.928514071567371</c:v>
                </c:pt>
                <c:pt idx="11">
                  <c:v>25.918488999480207</c:v>
                </c:pt>
                <c:pt idx="12">
                  <c:v>27.907488091872274</c:v>
                </c:pt>
                <c:pt idx="13">
                  <c:v>29.895436462589313</c:v>
                </c:pt>
                <c:pt idx="14">
                  <c:v>31.882259265036922</c:v>
                </c:pt>
                <c:pt idx="15">
                  <c:v>33.867881694998545</c:v>
                </c:pt>
                <c:pt idx="16">
                  <c:v>35.852228993451838</c:v>
                </c:pt>
                <c:pt idx="17">
                  <c:v>37.835226449383391</c:v>
                </c:pt>
                <c:pt idx="18">
                  <c:v>39.816799402601589</c:v>
                </c:pt>
                <c:pt idx="19">
                  <c:v>41.796873246547577</c:v>
                </c:pt>
                <c:pt idx="20">
                  <c:v>43.775373431104242</c:v>
                </c:pt>
                <c:pt idx="21">
                  <c:v>45.752225465402987</c:v>
                </c:pt>
                <c:pt idx="22">
                  <c:v>47.727354920628365</c:v>
                </c:pt>
                <c:pt idx="23">
                  <c:v>49.700687432820338</c:v>
                </c:pt>
                <c:pt idx="24">
                  <c:v>51.672148705674061</c:v>
                </c:pt>
                <c:pt idx="25">
                  <c:v>53.641664513337155</c:v>
                </c:pt>
                <c:pt idx="26">
                  <c:v>55.609160703204374</c:v>
                </c:pt>
                <c:pt idx="27">
                  <c:v>57.574563198709406</c:v>
                </c:pt>
                <c:pt idx="28">
                  <c:v>59.537798002113888</c:v>
                </c:pt>
                <c:pt idx="29">
                  <c:v>61.498791197293428</c:v>
                </c:pt>
                <c:pt idx="30">
                  <c:v>63.457468952520571</c:v>
                </c:pt>
                <c:pt idx="31">
                  <c:v>65.41375752324457</c:v>
                </c:pt>
                <c:pt idx="32">
                  <c:v>67.367583254867881</c:v>
                </c:pt>
                <c:pt idx="33">
                  <c:v>69.318872585519287</c:v>
                </c:pt>
                <c:pt idx="34">
                  <c:v>71.267552048823461</c:v>
                </c:pt>
                <c:pt idx="35">
                  <c:v>73.213548276667055</c:v>
                </c:pt>
                <c:pt idx="36">
                  <c:v>75.156788001961004</c:v>
                </c:pt>
                <c:pt idx="37">
                  <c:v>77.097198061398984</c:v>
                </c:pt>
                <c:pt idx="38">
                  <c:v>79.034705398212125</c:v>
                </c:pt>
                <c:pt idx="39">
                  <c:v>80.969237064919511</c:v>
                </c:pt>
                <c:pt idx="40">
                  <c:v>82.900720226074768</c:v>
                </c:pt>
                <c:pt idx="41">
                  <c:v>84.829082161008216</c:v>
                </c:pt>
                <c:pt idx="42">
                  <c:v>86.754250266564924</c:v>
                </c:pt>
                <c:pt idx="43">
                  <c:v>88.676152059838145</c:v>
                </c:pt>
                <c:pt idx="44">
                  <c:v>90.594715180898348</c:v>
                </c:pt>
                <c:pt idx="45">
                  <c:v>92.509867395517617</c:v>
                </c:pt>
                <c:pt idx="46">
                  <c:v>94.421536597889187</c:v>
                </c:pt>
                <c:pt idx="47">
                  <c:v>96.329650813342326</c:v>
                </c:pt>
                <c:pt idx="48">
                  <c:v>98.234138201052176</c:v>
                </c:pt>
                <c:pt idx="49">
                  <c:v>100.13492705674453</c:v>
                </c:pt>
                <c:pt idx="50">
                  <c:v>102.03194581539559</c:v>
                </c:pt>
                <c:pt idx="51">
                  <c:v>103.92512305392628</c:v>
                </c:pt>
                <c:pt idx="52">
                  <c:v>105.8143874938915</c:v>
                </c:pt>
                <c:pt idx="53">
                  <c:v>107.69966800416357</c:v>
                </c:pt>
                <c:pt idx="54">
                  <c:v>109.58089360361058</c:v>
                </c:pt>
                <c:pt idx="55">
                  <c:v>111.45799346376855</c:v>
                </c:pt>
                <c:pt idx="56">
                  <c:v>113.33089691150842</c:v>
                </c:pt>
                <c:pt idx="57">
                  <c:v>115.19953343169669</c:v>
                </c:pt>
                <c:pt idx="58">
                  <c:v>117.06383266985044</c:v>
                </c:pt>
                <c:pt idx="59">
                  <c:v>118.92372443478614</c:v>
                </c:pt>
                <c:pt idx="60">
                  <c:v>120.7791387012624</c:v>
                </c:pt>
                <c:pt idx="61">
                  <c:v>122.63000561261637</c:v>
                </c:pt>
                <c:pt idx="62">
                  <c:v>124.47625548339394</c:v>
                </c:pt>
                <c:pt idx="63">
                  <c:v>126.31781880197333</c:v>
                </c:pt>
                <c:pt idx="64">
                  <c:v>128.15462623318228</c:v>
                </c:pt>
                <c:pt idx="65">
                  <c:v>129.98660862090844</c:v>
                </c:pt>
                <c:pt idx="66">
                  <c:v>131.81369699070325</c:v>
                </c:pt>
                <c:pt idx="67">
                  <c:v>133.63582255237867</c:v>
                </c:pt>
                <c:pt idx="68">
                  <c:v>135.45291670259735</c:v>
                </c:pt>
                <c:pt idx="69">
                  <c:v>137.26491102745527</c:v>
                </c:pt>
                <c:pt idx="70">
                  <c:v>139.07173730505784</c:v>
                </c:pt>
                <c:pt idx="71">
                  <c:v>140.87332750808827</c:v>
                </c:pt>
                <c:pt idx="72">
                  <c:v>142.66961380636889</c:v>
                </c:pt>
                <c:pt idx="73">
                  <c:v>144.46052856941498</c:v>
                </c:pt>
                <c:pt idx="74">
                  <c:v>146.24600436898089</c:v>
                </c:pt>
                <c:pt idx="75">
                  <c:v>148.02597398159907</c:v>
                </c:pt>
                <c:pt idx="76">
                  <c:v>149.80037039111068</c:v>
                </c:pt>
                <c:pt idx="77">
                  <c:v>151.56912679118903</c:v>
                </c:pt>
                <c:pt idx="78">
                  <c:v>153.33217658785475</c:v>
                </c:pt>
                <c:pt idx="79">
                  <c:v>155.08945340198292</c:v>
                </c:pt>
                <c:pt idx="80">
                  <c:v>156.84089107180259</c:v>
                </c:pt>
                <c:pt idx="81">
                  <c:v>158.58642365538739</c:v>
                </c:pt>
                <c:pt idx="82">
                  <c:v>160.32598543313867</c:v>
                </c:pt>
                <c:pt idx="83">
                  <c:v>162.05951091025941</c:v>
                </c:pt>
                <c:pt idx="84">
                  <c:v>163.78693481922051</c:v>
                </c:pt>
                <c:pt idx="85">
                  <c:v>165.50819212221785</c:v>
                </c:pt>
                <c:pt idx="86">
                  <c:v>167.22321801362111</c:v>
                </c:pt>
                <c:pt idx="87">
                  <c:v>168.93194792241371</c:v>
                </c:pt>
                <c:pt idx="88">
                  <c:v>170.63431751462377</c:v>
                </c:pt>
                <c:pt idx="89">
                  <c:v>172.33026269574654</c:v>
                </c:pt>
                <c:pt idx="90">
                  <c:v>174.01971961315743</c:v>
                </c:pt>
                <c:pt idx="91">
                  <c:v>175.70262465851599</c:v>
                </c:pt>
                <c:pt idx="92">
                  <c:v>177.37891447016091</c:v>
                </c:pt>
                <c:pt idx="93">
                  <c:v>179.0485259354956</c:v>
                </c:pt>
                <c:pt idx="94">
                  <c:v>180.71139619336429</c:v>
                </c:pt>
                <c:pt idx="95">
                  <c:v>182.36746263641888</c:v>
                </c:pt>
                <c:pt idx="96">
                  <c:v>184.01666291347601</c:v>
                </c:pt>
                <c:pt idx="97">
                  <c:v>185.65893493186459</c:v>
                </c:pt>
                <c:pt idx="98">
                  <c:v>187.29421685976374</c:v>
                </c:pt>
                <c:pt idx="99">
                  <c:v>188.92244712853059</c:v>
                </c:pt>
                <c:pt idx="100">
                  <c:v>190.54356443501854</c:v>
                </c:pt>
                <c:pt idx="101">
                  <c:v>192.15750774388516</c:v>
                </c:pt>
                <c:pt idx="102">
                  <c:v>193.76421628989024</c:v>
                </c:pt>
                <c:pt idx="103">
                  <c:v>195.36362958018367</c:v>
                </c:pt>
                <c:pt idx="104">
                  <c:v>196.95568739658293</c:v>
                </c:pt>
                <c:pt idx="105">
                  <c:v>198.54032979784037</c:v>
                </c:pt>
                <c:pt idx="106">
                  <c:v>200.1174971218999</c:v>
                </c:pt>
                <c:pt idx="107">
                  <c:v>201.68712998814348</c:v>
                </c:pt>
                <c:pt idx="108">
                  <c:v>203.2491692996266</c:v>
                </c:pt>
                <c:pt idx="109">
                  <c:v>204.80355624530344</c:v>
                </c:pt>
                <c:pt idx="110">
                  <c:v>206.35023230224095</c:v>
                </c:pt>
                <c:pt idx="111">
                  <c:v>207.88913923782249</c:v>
                </c:pt>
                <c:pt idx="112">
                  <c:v>209.42021911194013</c:v>
                </c:pt>
                <c:pt idx="113">
                  <c:v>210.94341427917595</c:v>
                </c:pt>
                <c:pt idx="114">
                  <c:v>212.45866739097289</c:v>
                </c:pt>
                <c:pt idx="115">
                  <c:v>213.96592139779341</c:v>
                </c:pt>
                <c:pt idx="116">
                  <c:v>215.46511955126769</c:v>
                </c:pt>
                <c:pt idx="117">
                  <c:v>216.95620540633021</c:v>
                </c:pt>
                <c:pt idx="118">
                  <c:v>218.43912282334477</c:v>
                </c:pt>
                <c:pt idx="119">
                  <c:v>219.91381597021834</c:v>
                </c:pt>
                <c:pt idx="120">
                  <c:v>221.38022932450306</c:v>
                </c:pt>
                <c:pt idx="121">
                  <c:v>222.83830767548656</c:v>
                </c:pt>
                <c:pt idx="122">
                  <c:v>224.28799612627088</c:v>
                </c:pt>
                <c:pt idx="123">
                  <c:v>225.72924009583915</c:v>
                </c:pt>
                <c:pt idx="124">
                  <c:v>227.16198532111079</c:v>
                </c:pt>
                <c:pt idx="125">
                  <c:v>228.5861778589842</c:v>
                </c:pt>
                <c:pt idx="126">
                  <c:v>230.00176408836802</c:v>
                </c:pt>
                <c:pt idx="127">
                  <c:v>231.4086907121999</c:v>
                </c:pt>
                <c:pt idx="128">
                  <c:v>232.80690475945298</c:v>
                </c:pt>
                <c:pt idx="129">
                  <c:v>234.1963535871306</c:v>
                </c:pt>
                <c:pt idx="130">
                  <c:v>235.5769848822479</c:v>
                </c:pt>
                <c:pt idx="131">
                  <c:v>236.94874666380173</c:v>
                </c:pt>
                <c:pt idx="132">
                  <c:v>238.31158728472764</c:v>
                </c:pt>
                <c:pt idx="133">
                  <c:v>239.66545543384436</c:v>
                </c:pt>
                <c:pt idx="134">
                  <c:v>241.01030013778569</c:v>
                </c:pt>
                <c:pt idx="135">
                  <c:v>242.34607076291974</c:v>
                </c:pt>
                <c:pt idx="136">
                  <c:v>243.67271701725517</c:v>
                </c:pt>
                <c:pt idx="137">
                  <c:v>244.99018895233479</c:v>
                </c:pt>
                <c:pt idx="138">
                  <c:v>246.29843696511605</c:v>
                </c:pt>
                <c:pt idx="139">
                  <c:v>247.59741179983877</c:v>
                </c:pt>
                <c:pt idx="140">
                  <c:v>248.88706454987931</c:v>
                </c:pt>
                <c:pt idx="141">
                  <c:v>250.16734665959223</c:v>
                </c:pt>
                <c:pt idx="142">
                  <c:v>251.43820992613828</c:v>
                </c:pt>
                <c:pt idx="143">
                  <c:v>252.69960650129923</c:v>
                </c:pt>
                <c:pt idx="144">
                  <c:v>253.95148889327936</c:v>
                </c:pt>
                <c:pt idx="145">
                  <c:v>255.19380996849372</c:v>
                </c:pt>
                <c:pt idx="146">
                  <c:v>256.42652295334233</c:v>
                </c:pt>
                <c:pt idx="147">
                  <c:v>257.64958143597164</c:v>
                </c:pt>
                <c:pt idx="148">
                  <c:v>258.86293936802161</c:v>
                </c:pt>
                <c:pt idx="149">
                  <c:v>260.06655106635975</c:v>
                </c:pt>
                <c:pt idx="150">
                  <c:v>261.26037121480078</c:v>
                </c:pt>
                <c:pt idx="151">
                  <c:v>262.44435486581295</c:v>
                </c:pt>
                <c:pt idx="152">
                  <c:v>263.6184574422104</c:v>
                </c:pt>
                <c:pt idx="153">
                  <c:v>264.78263473883135</c:v>
                </c:pt>
                <c:pt idx="154">
                  <c:v>265.93684292420249</c:v>
                </c:pt>
                <c:pt idx="155">
                  <c:v>267.08103854218922</c:v>
                </c:pt>
                <c:pt idx="156">
                  <c:v>268.21517851363194</c:v>
                </c:pt>
                <c:pt idx="157">
                  <c:v>269.33922013796763</c:v>
                </c:pt>
                <c:pt idx="158">
                  <c:v>270.45312109483797</c:v>
                </c:pt>
                <c:pt idx="159">
                  <c:v>271.55683944568239</c:v>
                </c:pt>
                <c:pt idx="160">
                  <c:v>272.65033363531722</c:v>
                </c:pt>
                <c:pt idx="161">
                  <c:v>273.73356249350007</c:v>
                </c:pt>
                <c:pt idx="162">
                  <c:v>274.80648523648023</c:v>
                </c:pt>
                <c:pt idx="163">
                  <c:v>275.86906146853374</c:v>
                </c:pt>
                <c:pt idx="164">
                  <c:v>276.9212511834848</c:v>
                </c:pt>
                <c:pt idx="165">
                  <c:v>277.96301476621159</c:v>
                </c:pt>
                <c:pt idx="166">
                  <c:v>278.99431299413794</c:v>
                </c:pt>
                <c:pt idx="167">
                  <c:v>280.01510703871008</c:v>
                </c:pt>
                <c:pt idx="168">
                  <c:v>281.02535846685851</c:v>
                </c:pt>
                <c:pt idx="169">
                  <c:v>282.02502924244521</c:v>
                </c:pt>
                <c:pt idx="170">
                  <c:v>283.01408172769527</c:v>
                </c:pt>
                <c:pt idx="171">
                  <c:v>283.99247868461435</c:v>
                </c:pt>
                <c:pt idx="172">
                  <c:v>284.96018327639064</c:v>
                </c:pt>
                <c:pt idx="173">
                  <c:v>285.91715906878147</c:v>
                </c:pt>
                <c:pt idx="174">
                  <c:v>286.86337003148549</c:v>
                </c:pt>
                <c:pt idx="175">
                  <c:v>287.79878053949903</c:v>
                </c:pt>
                <c:pt idx="176">
                  <c:v>288.72335537445719</c:v>
                </c:pt>
                <c:pt idx="177">
                  <c:v>289.63705972596017</c:v>
                </c:pt>
                <c:pt idx="178">
                  <c:v>290.53985919288374</c:v>
                </c:pt>
                <c:pt idx="179">
                  <c:v>291.43171978467421</c:v>
                </c:pt>
                <c:pt idx="180">
                  <c:v>292.31260792262867</c:v>
                </c:pt>
                <c:pt idx="181">
                  <c:v>293.18249044115885</c:v>
                </c:pt>
                <c:pt idx="182">
                  <c:v>294.04133458903988</c:v>
                </c:pt>
                <c:pt idx="183">
                  <c:v>294.88910803064346</c:v>
                </c:pt>
                <c:pt idx="184">
                  <c:v>295.72577884715525</c:v>
                </c:pt>
                <c:pt idx="185">
                  <c:v>296.5513155377767</c:v>
                </c:pt>
                <c:pt idx="186">
                  <c:v>297.36568702091097</c:v>
                </c:pt>
                <c:pt idx="187">
                  <c:v>298.16886263533303</c:v>
                </c:pt>
                <c:pt idx="188">
                  <c:v>298.96081214134449</c:v>
                </c:pt>
                <c:pt idx="189">
                  <c:v>299.74150572191155</c:v>
                </c:pt>
                <c:pt idx="190">
                  <c:v>300.51091398378827</c:v>
                </c:pt>
                <c:pt idx="191">
                  <c:v>301.26900795862247</c:v>
                </c:pt>
                <c:pt idx="192">
                  <c:v>302.01575910404711</c:v>
                </c:pt>
                <c:pt idx="193">
                  <c:v>302.75113930475447</c:v>
                </c:pt>
                <c:pt idx="194">
                  <c:v>303.47512087355494</c:v>
                </c:pt>
                <c:pt idx="195">
                  <c:v>304.18767655241925</c:v>
                </c:pt>
                <c:pt idx="196">
                  <c:v>304.8887795135048</c:v>
                </c:pt>
                <c:pt idx="197">
                  <c:v>305.57840336016585</c:v>
                </c:pt>
                <c:pt idx="198">
                  <c:v>306.25652212794722</c:v>
                </c:pt>
                <c:pt idx="199">
                  <c:v>306.9231102855619</c:v>
                </c:pt>
                <c:pt idx="200">
                  <c:v>307.57814273585245</c:v>
                </c:pt>
                <c:pt idx="201">
                  <c:v>308.22159481673555</c:v>
                </c:pt>
                <c:pt idx="202">
                  <c:v>308.85344230213093</c:v>
                </c:pt>
                <c:pt idx="203">
                  <c:v>309.47366140287323</c:v>
                </c:pt>
                <c:pt idx="204">
                  <c:v>310.08222876760777</c:v>
                </c:pt>
                <c:pt idx="205">
                  <c:v>310.67912148366975</c:v>
                </c:pt>
                <c:pt idx="206">
                  <c:v>311.26431707794688</c:v>
                </c:pt>
                <c:pt idx="207">
                  <c:v>311.8377935177254</c:v>
                </c:pt>
                <c:pt idx="208">
                  <c:v>312.39952921151979</c:v>
                </c:pt>
                <c:pt idx="209">
                  <c:v>312.94950300988563</c:v>
                </c:pt>
                <c:pt idx="210">
                  <c:v>313.48769420621579</c:v>
                </c:pt>
                <c:pt idx="211">
                  <c:v>314.01408253752021</c:v>
                </c:pt>
                <c:pt idx="212">
                  <c:v>314.52864818518867</c:v>
                </c:pt>
                <c:pt idx="213">
                  <c:v>315.03137177573689</c:v>
                </c:pt>
                <c:pt idx="214">
                  <c:v>315.52223438153624</c:v>
                </c:pt>
                <c:pt idx="215">
                  <c:v>316.00121752152603</c:v>
                </c:pt>
                <c:pt idx="216">
                  <c:v>316.4683031619096</c:v>
                </c:pt>
                <c:pt idx="217">
                  <c:v>316.92347371683303</c:v>
                </c:pt>
                <c:pt idx="218">
                  <c:v>317.36671204904758</c:v>
                </c:pt>
                <c:pt idx="219">
                  <c:v>317.7980014705546</c:v>
                </c:pt>
                <c:pt idx="220">
                  <c:v>318.21732574323397</c:v>
                </c:pt>
                <c:pt idx="221">
                  <c:v>318.62466907945543</c:v>
                </c:pt>
                <c:pt idx="222">
                  <c:v>319.02001614267311</c:v>
                </c:pt>
                <c:pt idx="223">
                  <c:v>319.40335204800289</c:v>
                </c:pt>
                <c:pt idx="224">
                  <c:v>319.77466236278258</c:v>
                </c:pt>
                <c:pt idx="225">
                  <c:v>320.13393310711569</c:v>
                </c:pt>
                <c:pt idx="226">
                  <c:v>320.48115075439762</c:v>
                </c:pt>
                <c:pt idx="227">
                  <c:v>320.81630223182481</c:v>
                </c:pt>
                <c:pt idx="228">
                  <c:v>321.13937492088718</c:v>
                </c:pt>
                <c:pt idx="229">
                  <c:v>321.45035665784292</c:v>
                </c:pt>
                <c:pt idx="230">
                  <c:v>321.74923573417675</c:v>
                </c:pt>
                <c:pt idx="231">
                  <c:v>322.03600089704071</c:v>
                </c:pt>
                <c:pt idx="232">
                  <c:v>322.31064134967744</c:v>
                </c:pt>
                <c:pt idx="233">
                  <c:v>322.57314675182732</c:v>
                </c:pt>
                <c:pt idx="234">
                  <c:v>322.82350722011728</c:v>
                </c:pt>
                <c:pt idx="235">
                  <c:v>323.06171332843297</c:v>
                </c:pt>
                <c:pt idx="236">
                  <c:v>323.28775610827392</c:v>
                </c:pt>
                <c:pt idx="237">
                  <c:v>323.50162704909116</c:v>
                </c:pt>
                <c:pt idx="238">
                  <c:v>323.70331809860716</c:v>
                </c:pt>
                <c:pt idx="239">
                  <c:v>323.89282166311978</c:v>
                </c:pt>
                <c:pt idx="240">
                  <c:v>324.07013060778746</c:v>
                </c:pt>
                <c:pt idx="241">
                  <c:v>324.2352382568983</c:v>
                </c:pt>
                <c:pt idx="242">
                  <c:v>324.38813839412114</c:v>
                </c:pt>
                <c:pt idx="243">
                  <c:v>324.52882526273993</c:v>
                </c:pt>
                <c:pt idx="244">
                  <c:v>324.65729356587008</c:v>
                </c:pt>
                <c:pt idx="245">
                  <c:v>324.77353846665807</c:v>
                </c:pt>
                <c:pt idx="246">
                  <c:v>324.87755558846368</c:v>
                </c:pt>
                <c:pt idx="247">
                  <c:v>324.9693410150245</c:v>
                </c:pt>
                <c:pt idx="248">
                  <c:v>325.04889129060365</c:v>
                </c:pt>
                <c:pt idx="249">
                  <c:v>325.11620342011975</c:v>
                </c:pt>
                <c:pt idx="250">
                  <c:v>325.17127486925961</c:v>
                </c:pt>
                <c:pt idx="251">
                  <c:v>325.21410356457386</c:v>
                </c:pt>
                <c:pt idx="252">
                  <c:v>325.24468789355473</c:v>
                </c:pt>
                <c:pt idx="253">
                  <c:v>325.2630267046971</c:v>
                </c:pt>
                <c:pt idx="254">
                  <c:v>325.26911930754164</c:v>
                </c:pt>
                <c:pt idx="255">
                  <c:v>325.26296547270078</c:v>
                </c:pt>
                <c:pt idx="256">
                  <c:v>325.24456543186744</c:v>
                </c:pt>
                <c:pt idx="257">
                  <c:v>325.21391987780629</c:v>
                </c:pt>
                <c:pt idx="258">
                  <c:v>325.17102996432766</c:v>
                </c:pt>
                <c:pt idx="259">
                  <c:v>325.11589730624411</c:v>
                </c:pt>
                <c:pt idx="260">
                  <c:v>325.04852397930961</c:v>
                </c:pt>
                <c:pt idx="261">
                  <c:v>324.96891252014132</c:v>
                </c:pt>
                <c:pt idx="262">
                  <c:v>324.8770659261242</c:v>
                </c:pt>
                <c:pt idx="263">
                  <c:v>324.77298765529832</c:v>
                </c:pt>
                <c:pt idx="264">
                  <c:v>324.65668162622808</c:v>
                </c:pt>
                <c:pt idx="265">
                  <c:v>324.52815221785539</c:v>
                </c:pt>
                <c:pt idx="266">
                  <c:v>324.3874042693343</c:v>
                </c:pt>
                <c:pt idx="267">
                  <c:v>324.23444307984903</c:v>
                </c:pt>
                <c:pt idx="268">
                  <c:v>324.06927440841429</c:v>
                </c:pt>
                <c:pt idx="269">
                  <c:v>323.89190447365883</c:v>
                </c:pt>
                <c:pt idx="270">
                  <c:v>323.70233995359081</c:v>
                </c:pt>
                <c:pt idx="271">
                  <c:v>323.50058798534661</c:v>
                </c:pt>
                <c:pt idx="272">
                  <c:v>323.28665616492225</c:v>
                </c:pt>
                <c:pt idx="273">
                  <c:v>323.0605525468871</c:v>
                </c:pt>
                <c:pt idx="274">
                  <c:v>322.82228564408086</c:v>
                </c:pt>
                <c:pt idx="275">
                  <c:v>322.57186442729301</c:v>
                </c:pt>
                <c:pt idx="276">
                  <c:v>322.3092983249249</c:v>
                </c:pt>
                <c:pt idx="277">
                  <c:v>322.034597222635</c:v>
                </c:pt>
                <c:pt idx="278">
                  <c:v>321.74777146296651</c:v>
                </c:pt>
                <c:pt idx="279">
                  <c:v>321.44883184495814</c:v>
                </c:pt>
                <c:pt idx="280">
                  <c:v>321.13778962373738</c:v>
                </c:pt>
                <c:pt idx="281">
                  <c:v>320.81465651009671</c:v>
                </c:pt>
                <c:pt idx="282">
                  <c:v>320.47944467005289</c:v>
                </c:pt>
                <c:pt idx="283">
                  <c:v>320.13216672438875</c:v>
                </c:pt>
                <c:pt idx="284">
                  <c:v>319.77283574817795</c:v>
                </c:pt>
                <c:pt idx="285">
                  <c:v>319.40146527029299</c:v>
                </c:pt>
                <c:pt idx="286">
                  <c:v>319.01806927289545</c:v>
                </c:pt>
                <c:pt idx="287">
                  <c:v>318.62266219090992</c:v>
                </c:pt>
                <c:pt idx="288">
                  <c:v>318.21525891148036</c:v>
                </c:pt>
                <c:pt idx="289">
                  <c:v>317.79587477340942</c:v>
                </c:pt>
                <c:pt idx="290">
                  <c:v>317.36452556658139</c:v>
                </c:pt>
                <c:pt idx="291">
                  <c:v>316.92122753136726</c:v>
                </c:pt>
                <c:pt idx="292">
                  <c:v>316.46599735801345</c:v>
                </c:pt>
                <c:pt idx="293">
                  <c:v>315.99885218601349</c:v>
                </c:pt>
                <c:pt idx="294">
                  <c:v>315.51980960346253</c:v>
                </c:pt>
                <c:pt idx="295">
                  <c:v>315.02888764639533</c:v>
                </c:pt>
                <c:pt idx="296">
                  <c:v>314.52610479810716</c:v>
                </c:pt>
                <c:pt idx="297">
                  <c:v>314.01147998845778</c:v>
                </c:pt>
                <c:pt idx="298">
                  <c:v>313.48503259315879</c:v>
                </c:pt>
                <c:pt idx="299">
                  <c:v>312.94678243304423</c:v>
                </c:pt>
                <c:pt idx="300">
                  <c:v>312.39674977332419</c:v>
                </c:pt>
                <c:pt idx="301">
                  <c:v>311.83495532282188</c:v>
                </c:pt>
                <c:pt idx="302">
                  <c:v>311.26142023319403</c:v>
                </c:pt>
                <c:pt idx="303">
                  <c:v>310.67616609813427</c:v>
                </c:pt>
                <c:pt idx="304">
                  <c:v>310.07921495256039</c:v>
                </c:pt>
                <c:pt idx="305">
                  <c:v>309.47058927178455</c:v>
                </c:pt>
                <c:pt idx="306">
                  <c:v>308.85031197066724</c:v>
                </c:pt>
                <c:pt idx="307">
                  <c:v>308.21840640275445</c:v>
                </c:pt>
                <c:pt idx="308">
                  <c:v>307.57489635939817</c:v>
                </c:pt>
                <c:pt idx="309">
                  <c:v>306.91980606886113</c:v>
                </c:pt>
                <c:pt idx="310">
                  <c:v>306.25316019540423</c:v>
                </c:pt>
                <c:pt idx="311">
                  <c:v>305.57498383835798</c:v>
                </c:pt>
                <c:pt idx="312">
                  <c:v>304.88530253117762</c:v>
                </c:pt>
                <c:pt idx="313">
                  <c:v>304.18414224048178</c:v>
                </c:pt>
                <c:pt idx="314">
                  <c:v>303.47152936507462</c:v>
                </c:pt>
                <c:pt idx="315">
                  <c:v>302.74749073495218</c:v>
                </c:pt>
                <c:pt idx="316">
                  <c:v>302.01205361029213</c:v>
                </c:pt>
                <c:pt idx="317">
                  <c:v>301.2652456804272</c:v>
                </c:pt>
                <c:pt idx="318">
                  <c:v>300.50709506280322</c:v>
                </c:pt>
                <c:pt idx="319">
                  <c:v>299.73763030191981</c:v>
                </c:pt>
                <c:pt idx="320">
                  <c:v>298.95688036825612</c:v>
                </c:pt>
                <c:pt idx="321">
                  <c:v>298.16487465718001</c:v>
                </c:pt>
                <c:pt idx="322">
                  <c:v>297.36164298784138</c:v>
                </c:pt>
                <c:pt idx="323">
                  <c:v>296.54721560204911</c:v>
                </c:pt>
                <c:pt idx="324">
                  <c:v>295.7216231631329</c:v>
                </c:pt>
                <c:pt idx="325">
                  <c:v>294.88489675478854</c:v>
                </c:pt>
                <c:pt idx="326">
                  <c:v>294.03706787990774</c:v>
                </c:pt>
                <c:pt idx="327">
                  <c:v>293.17816845939177</c:v>
                </c:pt>
                <c:pt idx="328">
                  <c:v>292.30823083095004</c:v>
                </c:pt>
                <c:pt idx="329">
                  <c:v>291.42728774788219</c:v>
                </c:pt>
                <c:pt idx="330">
                  <c:v>290.53537237784525</c:v>
                </c:pt>
                <c:pt idx="331">
                  <c:v>289.6325183016047</c:v>
                </c:pt>
                <c:pt idx="332">
                  <c:v>288.71875951177003</c:v>
                </c:pt>
                <c:pt idx="333">
                  <c:v>287.7941304115152</c:v>
                </c:pt>
                <c:pt idx="334">
                  <c:v>286.85866581328315</c:v>
                </c:pt>
                <c:pt idx="335">
                  <c:v>285.91240093747518</c:v>
                </c:pt>
                <c:pt idx="336">
                  <c:v>284.95537141112487</c:v>
                </c:pt>
                <c:pt idx="337">
                  <c:v>283.98761326655671</c:v>
                </c:pt>
                <c:pt idx="338">
                  <c:v>283.00916294002951</c:v>
                </c:pt>
                <c:pt idx="339">
                  <c:v>282.02005727036459</c:v>
                </c:pt>
                <c:pt idx="340">
                  <c:v>281.02033349755862</c:v>
                </c:pt>
                <c:pt idx="341">
                  <c:v>280.01002926138176</c:v>
                </c:pt>
                <c:pt idx="342">
                  <c:v>278.98918259996043</c:v>
                </c:pt>
                <c:pt idx="343">
                  <c:v>277.95783194834513</c:v>
                </c:pt>
                <c:pt idx="344">
                  <c:v>276.91601613706337</c:v>
                </c:pt>
                <c:pt idx="345">
                  <c:v>275.86377439065774</c:v>
                </c:pt>
                <c:pt idx="346">
                  <c:v>274.80114632620894</c:v>
                </c:pt>
                <c:pt idx="347">
                  <c:v>273.7281719518445</c:v>
                </c:pt>
                <c:pt idx="348">
                  <c:v>272.64489166523208</c:v>
                </c:pt>
                <c:pt idx="349">
                  <c:v>271.55134625205886</c:v>
                </c:pt>
                <c:pt idx="350">
                  <c:v>270.44757688449567</c:v>
                </c:pt>
                <c:pt idx="351">
                  <c:v>269.33362511964702</c:v>
                </c:pt>
                <c:pt idx="352">
                  <c:v>268.20953289798638</c:v>
                </c:pt>
                <c:pt idx="353">
                  <c:v>267.07534254177716</c:v>
                </c:pt>
                <c:pt idx="354">
                  <c:v>265.93109675347927</c:v>
                </c:pt>
                <c:pt idx="355">
                  <c:v>264.7768386141413</c:v>
                </c:pt>
                <c:pt idx="356">
                  <c:v>263.61261158177865</c:v>
                </c:pt>
                <c:pt idx="357">
                  <c:v>262.43845948973706</c:v>
                </c:pt>
                <c:pt idx="358">
                  <c:v>261.25442654504269</c:v>
                </c:pt>
                <c:pt idx="359">
                  <c:v>260.0605573267373</c:v>
                </c:pt>
                <c:pt idx="360">
                  <c:v>258.8568967842001</c:v>
                </c:pt>
                <c:pt idx="361">
                  <c:v>257.64349023545532</c:v>
                </c:pt>
                <c:pt idx="362">
                  <c:v>256.42038336546602</c:v>
                </c:pt>
                <c:pt idx="363">
                  <c:v>255.18762222441393</c:v>
                </c:pt>
                <c:pt idx="364">
                  <c:v>253.94525322596576</c:v>
                </c:pt>
                <c:pt idx="365">
                  <c:v>252.69332314552568</c:v>
                </c:pt>
                <c:pt idx="366">
                  <c:v>251.4318791184742</c:v>
                </c:pt>
                <c:pt idx="367">
                  <c:v>250.16096863839363</c:v>
                </c:pt>
                <c:pt idx="368">
                  <c:v>248.88063955527977</c:v>
                </c:pt>
                <c:pt idx="369">
                  <c:v>247.59094007374046</c:v>
                </c:pt>
                <c:pt idx="370">
                  <c:v>246.2919187511805</c:v>
                </c:pt>
                <c:pt idx="371">
                  <c:v>244.98362449597388</c:v>
                </c:pt>
                <c:pt idx="372">
                  <c:v>243.66610656562182</c:v>
                </c:pt>
                <c:pt idx="373">
                  <c:v>242.33941456489856</c:v>
                </c:pt>
                <c:pt idx="374">
                  <c:v>241.00359844398369</c:v>
                </c:pt>
                <c:pt idx="375">
                  <c:v>239.65870849658145</c:v>
                </c:pt>
                <c:pt idx="376">
                  <c:v>238.30479535802715</c:v>
                </c:pt>
                <c:pt idx="377">
                  <c:v>236.94191000338085</c:v>
                </c:pt>
                <c:pt idx="378">
                  <c:v>235.57010374550805</c:v>
                </c:pt>
                <c:pt idx="379">
                  <c:v>234.18942823314777</c:v>
                </c:pt>
                <c:pt idx="380">
                  <c:v>232.79993544896791</c:v>
                </c:pt>
                <c:pt idx="381">
                  <c:v>231.40167770760829</c:v>
                </c:pt>
                <c:pt idx="382">
                  <c:v>229.99470765371075</c:v>
                </c:pt>
                <c:pt idx="383">
                  <c:v>228.57907825993718</c:v>
                </c:pt>
                <c:pt idx="384">
                  <c:v>227.15484282497513</c:v>
                </c:pt>
                <c:pt idx="385">
                  <c:v>225.72205497153112</c:v>
                </c:pt>
                <c:pt idx="386">
                  <c:v>224.28076864431156</c:v>
                </c:pt>
                <c:pt idx="387">
                  <c:v>222.8310381079919</c:v>
                </c:pt>
                <c:pt idx="388">
                  <c:v>221.37291794517353</c:v>
                </c:pt>
                <c:pt idx="389">
                  <c:v>219.90646305432861</c:v>
                </c:pt>
                <c:pt idx="390">
                  <c:v>218.43172864773337</c:v>
                </c:pt>
                <c:pt idx="391">
                  <c:v>216.94877024938907</c:v>
                </c:pt>
                <c:pt idx="392">
                  <c:v>215.45764369293178</c:v>
                </c:pt>
                <c:pt idx="393">
                  <c:v>213.95840511953006</c:v>
                </c:pt>
                <c:pt idx="394">
                  <c:v>212.45111097577126</c:v>
                </c:pt>
                <c:pt idx="395">
                  <c:v>210.93581801153636</c:v>
                </c:pt>
                <c:pt idx="396">
                  <c:v>209.41258327786332</c:v>
                </c:pt>
                <c:pt idx="397">
                  <c:v>207.88146412479895</c:v>
                </c:pt>
                <c:pt idx="398">
                  <c:v>206.34251819924</c:v>
                </c:pt>
                <c:pt idx="399">
                  <c:v>204.79580344276232</c:v>
                </c:pt>
                <c:pt idx="400">
                  <c:v>203.24137808943968</c:v>
                </c:pt>
                <c:pt idx="401">
                  <c:v>201.67930066365113</c:v>
                </c:pt>
                <c:pt idx="402">
                  <c:v>200.10962997787755</c:v>
                </c:pt>
                <c:pt idx="403">
                  <c:v>198.5324251304873</c:v>
                </c:pt>
                <c:pt idx="404">
                  <c:v>196.94774550351124</c:v>
                </c:pt>
                <c:pt idx="405">
                  <c:v>195.35565076040695</c:v>
                </c:pt>
                <c:pt idx="406">
                  <c:v>193.75620084381242</c:v>
                </c:pt>
                <c:pt idx="407">
                  <c:v>192.14945597328915</c:v>
                </c:pt>
                <c:pt idx="408">
                  <c:v>190.53547664305489</c:v>
                </c:pt>
                <c:pt idx="409">
                  <c:v>188.91432361970604</c:v>
                </c:pt>
                <c:pt idx="410">
                  <c:v>187.28605793992975</c:v>
                </c:pt>
                <c:pt idx="411">
                  <c:v>185.6507409082059</c:v>
                </c:pt>
                <c:pt idx="412">
                  <c:v>184.00843409449902</c:v>
                </c:pt>
                <c:pt idx="413">
                  <c:v>182.35919933194006</c:v>
                </c:pt>
                <c:pt idx="414">
                  <c:v>180.70309871449842</c:v>
                </c:pt>
                <c:pt idx="415">
                  <c:v>179.04019459464416</c:v>
                </c:pt>
                <c:pt idx="416">
                  <c:v>177.37054958100029</c:v>
                </c:pt>
                <c:pt idx="417">
                  <c:v>175.69422653598568</c:v>
                </c:pt>
                <c:pt idx="418">
                  <c:v>174.01128857344824</c:v>
                </c:pt>
                <c:pt idx="419">
                  <c:v>172.32179905628851</c:v>
                </c:pt>
                <c:pt idx="420">
                  <c:v>170.62582159407435</c:v>
                </c:pt>
                <c:pt idx="421">
                  <c:v>168.92342004064577</c:v>
                </c:pt>
                <c:pt idx="422">
                  <c:v>167.21465849171085</c:v>
                </c:pt>
                <c:pt idx="423">
                  <c:v>165.49960128243274</c:v>
                </c:pt>
                <c:pt idx="424">
                  <c:v>163.77831298500712</c:v>
                </c:pt>
                <c:pt idx="425">
                  <c:v>162.05085840623127</c:v>
                </c:pt>
                <c:pt idx="426">
                  <c:v>160.317302585064</c:v>
                </c:pt>
                <c:pt idx="427">
                  <c:v>158.57771079017695</c:v>
                </c:pt>
                <c:pt idx="428">
                  <c:v>156.83214851749719</c:v>
                </c:pt>
                <c:pt idx="429">
                  <c:v>155.08068148774123</c:v>
                </c:pt>
                <c:pt idx="430">
                  <c:v>153.32337564394084</c:v>
                </c:pt>
                <c:pt idx="431">
                  <c:v>151.56029714895996</c:v>
                </c:pt>
                <c:pt idx="432">
                  <c:v>149.79151238300395</c:v>
                </c:pt>
                <c:pt idx="433">
                  <c:v>148.01708794112017</c:v>
                </c:pt>
                <c:pt idx="434">
                  <c:v>146.23709063069083</c:v>
                </c:pt>
                <c:pt idx="435">
                  <c:v>144.45158746891744</c:v>
                </c:pt>
                <c:pt idx="436">
                  <c:v>142.6606456802979</c:v>
                </c:pt>
                <c:pt idx="437">
                  <c:v>140.86433269409525</c:v>
                </c:pt>
                <c:pt idx="438">
                  <c:v>139.06271614179909</c:v>
                </c:pt>
                <c:pt idx="439">
                  <c:v>137.2558638545791</c:v>
                </c:pt>
                <c:pt idx="440">
                  <c:v>135.44384386073136</c:v>
                </c:pt>
                <c:pt idx="441">
                  <c:v>133.62672438311697</c:v>
                </c:pt>
                <c:pt idx="442">
                  <c:v>131.80457383659339</c:v>
                </c:pt>
                <c:pt idx="443">
                  <c:v>129.97746082543873</c:v>
                </c:pt>
                <c:pt idx="444">
                  <c:v>128.14545414076878</c:v>
                </c:pt>
                <c:pt idx="445">
                  <c:v>126.30862275794689</c:v>
                </c:pt>
                <c:pt idx="446">
                  <c:v>124.46703583398717</c:v>
                </c:pt>
                <c:pt idx="447">
                  <c:v>122.62076270495065</c:v>
                </c:pt>
                <c:pt idx="448">
                  <c:v>120.76987288333477</c:v>
                </c:pt>
                <c:pt idx="449">
                  <c:v>118.91443605545624</c:v>
                </c:pt>
                <c:pt idx="450">
                  <c:v>117.05452207882732</c:v>
                </c:pt>
                <c:pt idx="451">
                  <c:v>115.1902009795257</c:v>
                </c:pt>
                <c:pt idx="452">
                  <c:v>113.32154294955795</c:v>
                </c:pt>
                <c:pt idx="453">
                  <c:v>111.44861834421687</c:v>
                </c:pt>
                <c:pt idx="454">
                  <c:v>109.57149767943251</c:v>
                </c:pt>
                <c:pt idx="455">
                  <c:v>107.69025162911728</c:v>
                </c:pt>
                <c:pt idx="456">
                  <c:v>105.80495102250511</c:v>
                </c:pt>
                <c:pt idx="457">
                  <c:v>103.91566684148455</c:v>
                </c:pt>
                <c:pt idx="458">
                  <c:v>102.02247021792653</c:v>
                </c:pt>
                <c:pt idx="459">
                  <c:v>100.12543243100598</c:v>
                </c:pt>
                <c:pt idx="460">
                  <c:v>98.224624904518407</c:v>
                </c:pt>
                <c:pt idx="461">
                  <c:v>96.32011920419059</c:v>
                </c:pt>
                <c:pt idx="462">
                  <c:v>94.411987034986169</c:v>
                </c:pt>
                <c:pt idx="463">
                  <c:v>92.500300238406012</c:v>
                </c:pt>
                <c:pt idx="464">
                  <c:v>90.58513078978325</c:v>
                </c:pt>
                <c:pt idx="465">
                  <c:v>88.666550795573485</c:v>
                </c:pt>
                <c:pt idx="466">
                  <c:v>86.744632490639958</c:v>
                </c:pt>
                <c:pt idx="467">
                  <c:v>84.819448235533827</c:v>
                </c:pt>
                <c:pt idx="468">
                  <c:v>82.89107051376989</c:v>
                </c:pt>
                <c:pt idx="469">
                  <c:v>80.959571929097464</c:v>
                </c:pt>
                <c:pt idx="470">
                  <c:v>79.025025202766912</c:v>
                </c:pt>
                <c:pt idx="471">
                  <c:v>77.087503170791621</c:v>
                </c:pt>
                <c:pt idx="472">
                  <c:v>75.147078781205764</c:v>
                </c:pt>
                <c:pt idx="473">
                  <c:v>73.203825091317768</c:v>
                </c:pt>
                <c:pt idx="474">
                  <c:v>71.257815264959689</c:v>
                </c:pt>
                <c:pt idx="475">
                  <c:v>69.309122569732622</c:v>
                </c:pt>
                <c:pt idx="476">
                  <c:v>67.357820374248078</c:v>
                </c:pt>
                <c:pt idx="477">
                  <c:v>65.403982145365717</c:v>
                </c:pt>
                <c:pt idx="478">
                  <c:v>63.447681445427328</c:v>
                </c:pt>
                <c:pt idx="479">
                  <c:v>61.488991929487092</c:v>
                </c:pt>
                <c:pt idx="480">
                  <c:v>59.527987342538573</c:v>
                </c:pt>
                <c:pt idx="481">
                  <c:v>57.56474151673811</c:v>
                </c:pt>
                <c:pt idx="482">
                  <c:v>55.599328368625102</c:v>
                </c:pt>
                <c:pt idx="483">
                  <c:v>53.631821896338955</c:v>
                </c:pt>
                <c:pt idx="484">
                  <c:v>51.662296176833152</c:v>
                </c:pt>
                <c:pt idx="485">
                  <c:v>49.690825363086113</c:v>
                </c:pt>
                <c:pt idx="486">
                  <c:v>47.717483681309417</c:v>
                </c:pt>
                <c:pt idx="487">
                  <c:v>45.742345428153158</c:v>
                </c:pt>
                <c:pt idx="488">
                  <c:v>43.76548496790862</c:v>
                </c:pt>
                <c:pt idx="489">
                  <c:v>41.786976729708485</c:v>
                </c:pt>
                <c:pt idx="490">
                  <c:v>39.806895204724555</c:v>
                </c:pt>
                <c:pt idx="491">
                  <c:v>37.825314943363153</c:v>
                </c:pt>
                <c:pt idx="492">
                  <c:v>35.842310552458294</c:v>
                </c:pt>
                <c:pt idx="493">
                  <c:v>33.857956692462672</c:v>
                </c:pt>
                <c:pt idx="494">
                  <c:v>31.872328074636766</c:v>
                </c:pt>
                <c:pt idx="495">
                  <c:v>29.885499458235874</c:v>
                </c:pt>
                <c:pt idx="496">
                  <c:v>27.897545647695463</c:v>
                </c:pt>
                <c:pt idx="497">
                  <c:v>25.908541489814741</c:v>
                </c:pt>
                <c:pt idx="498">
                  <c:v>23.918561870938671</c:v>
                </c:pt>
                <c:pt idx="499">
                  <c:v>21.927681714138501</c:v>
                </c:pt>
                <c:pt idx="500">
                  <c:v>19.935975976390871</c:v>
                </c:pt>
                <c:pt idx="501">
                  <c:v>17.943519645755686</c:v>
                </c:pt>
                <c:pt idx="502">
                  <c:v>15.950387738552807</c:v>
                </c:pt>
                <c:pt idx="503">
                  <c:v>13.956655296537667</c:v>
                </c:pt>
                <c:pt idx="504">
                  <c:v>11.962397384075935</c:v>
                </c:pt>
                <c:pt idx="505">
                  <c:v>9.9676890853173283</c:v>
                </c:pt>
                <c:pt idx="506">
                  <c:v>7.9726055013686903</c:v>
                </c:pt>
                <c:pt idx="507">
                  <c:v>5.9772217474664133</c:v>
                </c:pt>
                <c:pt idx="508">
                  <c:v>3.9816129501483402</c:v>
                </c:pt>
                <c:pt idx="509">
                  <c:v>1.9858542444252354</c:v>
                </c:pt>
                <c:pt idx="510">
                  <c:v>-9.9792290480586032E-3</c:v>
                </c:pt>
                <c:pt idx="511">
                  <c:v>-2.005812326801681</c:v>
                </c:pt>
                <c:pt idx="512">
                  <c:v>-4.0015699053799167</c:v>
                </c:pt>
                <c:pt idx="513">
                  <c:v>-5.9971768241703618</c:v>
                </c:pt>
                <c:pt idx="514">
                  <c:v>-7.9925579482329763</c:v>
                </c:pt>
                <c:pt idx="515">
                  <c:v>-9.9876381511289321</c:v>
                </c:pt>
                <c:pt idx="516">
                  <c:v>-11.982342317749136</c:v>
                </c:pt>
                <c:pt idx="517">
                  <c:v>-13.97659534714232</c:v>
                </c:pt>
                <c:pt idx="518">
                  <c:v>-15.970322155342609</c:v>
                </c:pt>
                <c:pt idx="519">
                  <c:v>-17.963447678196456</c:v>
                </c:pt>
                <c:pt idx="520">
                  <c:v>-19.955896874188795</c:v>
                </c:pt>
                <c:pt idx="521">
                  <c:v>-21.947594727268392</c:v>
                </c:pt>
                <c:pt idx="522">
                  <c:v>-23.938466249672196</c:v>
                </c:pt>
                <c:pt idx="523">
                  <c:v>-25.928436484748651</c:v>
                </c:pt>
                <c:pt idx="524">
                  <c:v>-27.917430509779816</c:v>
                </c:pt>
                <c:pt idx="525">
                  <c:v>-29.905373438802226</c:v>
                </c:pt>
                <c:pt idx="526">
                  <c:v>-31.892190425426367</c:v>
                </c:pt>
                <c:pt idx="527">
                  <c:v>-33.877806665654646</c:v>
                </c:pt>
                <c:pt idx="528">
                  <c:v>-35.862147400697758</c:v>
                </c:pt>
                <c:pt idx="529">
                  <c:v>-37.845137919789408</c:v>
                </c:pt>
                <c:pt idx="530">
                  <c:v>-39.82670356299915</c:v>
                </c:pt>
                <c:pt idx="531">
                  <c:v>-41.80676972404337</c:v>
                </c:pt>
                <c:pt idx="532">
                  <c:v>-43.785261853094191</c:v>
                </c:pt>
                <c:pt idx="533">
                  <c:v>-45.76210545958633</c:v>
                </c:pt>
                <c:pt idx="534">
                  <c:v>-47.737226115021635</c:v>
                </c:pt>
                <c:pt idx="535">
                  <c:v>-49.710549455771393</c:v>
                </c:pt>
                <c:pt idx="536">
                  <c:v>-51.68200118587604</c:v>
                </c:pt>
                <c:pt idx="537">
                  <c:v>-53.651507079842524</c:v>
                </c:pt>
                <c:pt idx="538">
                  <c:v>-55.618992985438823</c:v>
                </c:pt>
                <c:pt idx="539">
                  <c:v>-57.584384826485838</c:v>
                </c:pt>
                <c:pt idx="540">
                  <c:v>-59.547608605646339</c:v>
                </c:pt>
                <c:pt idx="541">
                  <c:v>-61.508590407211003</c:v>
                </c:pt>
                <c:pt idx="542">
                  <c:v>-63.46725639988135</c:v>
                </c:pt>
                <c:pt idx="543">
                  <c:v>-65.423532839549509</c:v>
                </c:pt>
                <c:pt idx="544">
                  <c:v>-67.377346072074658</c:v>
                </c:pt>
                <c:pt idx="545">
                  <c:v>-69.328622536056159</c:v>
                </c:pt>
                <c:pt idx="546">
                  <c:v>-71.277288765603132</c:v>
                </c:pt>
                <c:pt idx="547">
                  <c:v>-73.223271393100489</c:v>
                </c:pt>
                <c:pt idx="548">
                  <c:v>-75.1664971519712</c:v>
                </c:pt>
                <c:pt idx="549">
                  <c:v>-77.10689287943481</c:v>
                </c:pt>
                <c:pt idx="550">
                  <c:v>-79.044385519262022</c:v>
                </c:pt>
                <c:pt idx="551">
                  <c:v>-80.978902124525291</c:v>
                </c:pt>
                <c:pt idx="552">
                  <c:v>-82.910369860345284</c:v>
                </c:pt>
                <c:pt idx="553">
                  <c:v>-84.838716006633121</c:v>
                </c:pt>
                <c:pt idx="554">
                  <c:v>-86.76386796082825</c:v>
                </c:pt>
                <c:pt idx="555">
                  <c:v>-88.685753240632081</c:v>
                </c:pt>
                <c:pt idx="556">
                  <c:v>-90.604299486736835</c:v>
                </c:pt>
                <c:pt idx="557">
                  <c:v>-92.51943446554985</c:v>
                </c:pt>
                <c:pt idx="558">
                  <c:v>-94.431086071913398</c:v>
                </c:pt>
                <c:pt idx="559">
                  <c:v>-96.339182331819174</c:v>
                </c:pt>
                <c:pt idx="560">
                  <c:v>-98.243651405118385</c:v>
                </c:pt>
                <c:pt idx="561">
                  <c:v>-100.14442158822635</c:v>
                </c:pt>
                <c:pt idx="562">
                  <c:v>-102.04142131682227</c:v>
                </c:pt>
                <c:pt idx="563">
                  <c:v>-103.93457916854361</c:v>
                </c:pt>
                <c:pt idx="564">
                  <c:v>-105.82382386567512</c:v>
                </c:pt>
                <c:pt idx="565">
                  <c:v>-107.70908427783252</c:v>
                </c:pt>
                <c:pt idx="566">
                  <c:v>-109.59028942464052</c:v>
                </c:pt>
                <c:pt idx="567">
                  <c:v>-111.46736847840523</c:v>
                </c:pt>
                <c:pt idx="568">
                  <c:v>-113.34025076678095</c:v>
                </c:pt>
                <c:pt idx="569">
                  <c:v>-115.20886577543082</c:v>
                </c:pt>
                <c:pt idx="570">
                  <c:v>-117.07314315068183</c:v>
                </c:pt>
                <c:pt idx="571">
                  <c:v>-118.93301270217363</c:v>
                </c:pt>
                <c:pt idx="572">
                  <c:v>-120.78840440550111</c:v>
                </c:pt>
                <c:pt idx="573">
                  <c:v>-122.63924840485099</c:v>
                </c:pt>
                <c:pt idx="574">
                  <c:v>-124.48547501563175</c:v>
                </c:pt>
                <c:pt idx="575">
                  <c:v>-126.32701472709739</c:v>
                </c:pt>
                <c:pt idx="576">
                  <c:v>-128.16379820496442</c:v>
                </c:pt>
                <c:pt idx="577">
                  <c:v>-129.99575629402239</c:v>
                </c:pt>
                <c:pt idx="578">
                  <c:v>-131.82282002073757</c:v>
                </c:pt>
                <c:pt idx="579">
                  <c:v>-133.6449205958497</c:v>
                </c:pt>
                <c:pt idx="580">
                  <c:v>-135.46198941696218</c:v>
                </c:pt>
                <c:pt idx="581">
                  <c:v>-137.2739580711247</c:v>
                </c:pt>
                <c:pt idx="582">
                  <c:v>-139.08075833740912</c:v>
                </c:pt>
                <c:pt idx="583">
                  <c:v>-140.88232218947803</c:v>
                </c:pt>
                <c:pt idx="584">
                  <c:v>-142.67858179814581</c:v>
                </c:pt>
                <c:pt idx="585">
                  <c:v>-144.46946953393262</c:v>
                </c:pt>
                <c:pt idx="586">
                  <c:v>-146.25491796961049</c:v>
                </c:pt>
                <c:pt idx="587">
                  <c:v>-148.03485988274198</c:v>
                </c:pt>
                <c:pt idx="588">
                  <c:v>-149.80922825821125</c:v>
                </c:pt>
                <c:pt idx="589">
                  <c:v>-151.57795629074707</c:v>
                </c:pt>
                <c:pt idx="590">
                  <c:v>-153.34097738743804</c:v>
                </c:pt>
                <c:pt idx="591">
                  <c:v>-155.09822517023991</c:v>
                </c:pt>
                <c:pt idx="592">
                  <c:v>-156.84963347847466</c:v>
                </c:pt>
                <c:pt idx="593">
                  <c:v>-158.59513637132153</c:v>
                </c:pt>
                <c:pt idx="594">
                  <c:v>-160.33466813029955</c:v>
                </c:pt>
                <c:pt idx="595">
                  <c:v>-162.06816326174206</c:v>
                </c:pt>
                <c:pt idx="596">
                  <c:v>-163.7955564992624</c:v>
                </c:pt>
                <c:pt idx="597">
                  <c:v>-165.51678280621127</c:v>
                </c:pt>
                <c:pt idx="598">
                  <c:v>-167.23177737812537</c:v>
                </c:pt>
                <c:pt idx="599">
                  <c:v>-168.94047564516723</c:v>
                </c:pt>
                <c:pt idx="600">
                  <c:v>-170.64281327455637</c:v>
                </c:pt>
                <c:pt idx="601">
                  <c:v>-172.33872617299141</c:v>
                </c:pt>
                <c:pt idx="602">
                  <c:v>-174.02815048906322</c:v>
                </c:pt>
                <c:pt idx="603">
                  <c:v>-175.71102261565878</c:v>
                </c:pt>
                <c:pt idx="604">
                  <c:v>-177.38727919235617</c:v>
                </c:pt>
                <c:pt idx="605">
                  <c:v>-179.05685710781015</c:v>
                </c:pt>
                <c:pt idx="606">
                  <c:v>-180.71969350212808</c:v>
                </c:pt>
                <c:pt idx="607">
                  <c:v>-182.37572576923677</c:v>
                </c:pt>
                <c:pt idx="608">
                  <c:v>-184.02489155923965</c:v>
                </c:pt>
                <c:pt idx="609">
                  <c:v>-185.66712878076407</c:v>
                </c:pt>
                <c:pt idx="610">
                  <c:v>-187.30237560329928</c:v>
                </c:pt>
                <c:pt idx="611">
                  <c:v>-188.93057045952412</c:v>
                </c:pt>
                <c:pt idx="612">
                  <c:v>-190.55165204762525</c:v>
                </c:pt>
                <c:pt idx="613">
                  <c:v>-192.16555933360505</c:v>
                </c:pt>
                <c:pt idx="614">
                  <c:v>-193.77223155357962</c:v>
                </c:pt>
                <c:pt idx="615">
                  <c:v>-195.37160821606645</c:v>
                </c:pt>
                <c:pt idx="616">
                  <c:v>-196.96362910426217</c:v>
                </c:pt>
                <c:pt idx="617">
                  <c:v>-198.54823427830937</c:v>
                </c:pt>
                <c:pt idx="618">
                  <c:v>-200.12536407755366</c:v>
                </c:pt>
                <c:pt idx="619">
                  <c:v>-201.69495912278975</c:v>
                </c:pt>
                <c:pt idx="620">
                  <c:v>-203.25696031849716</c:v>
                </c:pt>
                <c:pt idx="621">
                  <c:v>-204.81130885506508</c:v>
                </c:pt>
                <c:pt idx="622">
                  <c:v>-206.35794621100661</c:v>
                </c:pt>
                <c:pt idx="623">
                  <c:v>-207.89681415516219</c:v>
                </c:pt>
                <c:pt idx="624">
                  <c:v>-209.42785474889189</c:v>
                </c:pt>
                <c:pt idx="625">
                  <c:v>-210.9510103482568</c:v>
                </c:pt>
                <c:pt idx="626">
                  <c:v>-212.46622360618949</c:v>
                </c:pt>
                <c:pt idx="627">
                  <c:v>-213.97343747465297</c:v>
                </c:pt>
                <c:pt idx="628">
                  <c:v>-215.4725952067887</c:v>
                </c:pt>
                <c:pt idx="629">
                  <c:v>-216.96364035905287</c:v>
                </c:pt>
                <c:pt idx="630">
                  <c:v>-218.44651679334194</c:v>
                </c:pt>
                <c:pt idx="631">
                  <c:v>-219.92116867910576</c:v>
                </c:pt>
                <c:pt idx="632">
                  <c:v>-221.38754049544994</c:v>
                </c:pt>
                <c:pt idx="633">
                  <c:v>-222.84557703322614</c:v>
                </c:pt>
                <c:pt idx="634">
                  <c:v>-224.29522339711056</c:v>
                </c:pt>
                <c:pt idx="635">
                  <c:v>-225.73642500767099</c:v>
                </c:pt>
                <c:pt idx="636">
                  <c:v>-227.16912760342163</c:v>
                </c:pt>
                <c:pt idx="637">
                  <c:v>-228.59327724286584</c:v>
                </c:pt>
                <c:pt idx="638">
                  <c:v>-230.00882030652753</c:v>
                </c:pt>
                <c:pt idx="639">
                  <c:v>-231.41570349896941</c:v>
                </c:pt>
                <c:pt idx="640">
                  <c:v>-232.81387385079992</c:v>
                </c:pt>
                <c:pt idx="641">
                  <c:v>-234.20327872066747</c:v>
                </c:pt>
                <c:pt idx="642">
                  <c:v>-235.58386579724225</c:v>
                </c:pt>
                <c:pt idx="643">
                  <c:v>-236.95558310118597</c:v>
                </c:pt>
                <c:pt idx="644">
                  <c:v>-238.3183789871087</c:v>
                </c:pt>
                <c:pt idx="645">
                  <c:v>-239.67220214551347</c:v>
                </c:pt>
                <c:pt idx="646">
                  <c:v>-241.01700160472805</c:v>
                </c:pt>
                <c:pt idx="647">
                  <c:v>-242.35272673282395</c:v>
                </c:pt>
                <c:pt idx="648">
                  <c:v>-243.67932723952285</c:v>
                </c:pt>
                <c:pt idx="649">
                  <c:v>-244.9967531780899</c:v>
                </c:pt>
                <c:pt idx="650">
                  <c:v>-246.30495494721447</c:v>
                </c:pt>
                <c:pt idx="651">
                  <c:v>-247.60388329287738</c:v>
                </c:pt>
                <c:pt idx="652">
                  <c:v>-248.89348931020533</c:v>
                </c:pt>
                <c:pt idx="653">
                  <c:v>-250.1737244453123</c:v>
                </c:pt>
                <c:pt idx="654">
                  <c:v>-251.44454049712772</c:v>
                </c:pt>
                <c:pt idx="655">
                  <c:v>-252.70588961921095</c:v>
                </c:pt>
                <c:pt idx="656">
                  <c:v>-253.95772432155292</c:v>
                </c:pt>
                <c:pt idx="657">
                  <c:v>-255.19999747236417</c:v>
                </c:pt>
                <c:pt idx="658">
                  <c:v>-256.43266229984908</c:v>
                </c:pt>
                <c:pt idx="659">
                  <c:v>-257.65567239396728</c:v>
                </c:pt>
                <c:pt idx="660">
                  <c:v>-258.86898170818051</c:v>
                </c:pt>
                <c:pt idx="661">
                  <c:v>-260.07254456118682</c:v>
                </c:pt>
                <c:pt idx="662">
                  <c:v>-261.26631563863987</c:v>
                </c:pt>
                <c:pt idx="663">
                  <c:v>-262.45024999485548</c:v>
                </c:pt>
                <c:pt idx="664">
                  <c:v>-263.6243030545038</c:v>
                </c:pt>
                <c:pt idx="665">
                  <c:v>-264.78843061428728</c:v>
                </c:pt>
                <c:pt idx="666">
                  <c:v>-265.94258884460527</c:v>
                </c:pt>
                <c:pt idx="667">
                  <c:v>-267.08673429120398</c:v>
                </c:pt>
                <c:pt idx="668">
                  <c:v>-268.22082387681269</c:v>
                </c:pt>
                <c:pt idx="669">
                  <c:v>-269.34481490276556</c:v>
                </c:pt>
                <c:pt idx="670">
                  <c:v>-270.45866505060923</c:v>
                </c:pt>
                <c:pt idx="671">
                  <c:v>-271.56233238369606</c:v>
                </c:pt>
                <c:pt idx="672">
                  <c:v>-272.65577534876326</c:v>
                </c:pt>
                <c:pt idx="673">
                  <c:v>-273.73895277749705</c:v>
                </c:pt>
                <c:pt idx="674">
                  <c:v>-274.81182388808298</c:v>
                </c:pt>
                <c:pt idx="675">
                  <c:v>-275.87434828674122</c:v>
                </c:pt>
                <c:pt idx="676">
                  <c:v>-276.92648596924738</c:v>
                </c:pt>
                <c:pt idx="677">
                  <c:v>-277.96819732243864</c:v>
                </c:pt>
                <c:pt idx="678">
                  <c:v>-278.99944312570534</c:v>
                </c:pt>
                <c:pt idx="679">
                  <c:v>-280.02018455246753</c:v>
                </c:pt>
                <c:pt idx="680">
                  <c:v>-281.03038317163674</c:v>
                </c:pt>
                <c:pt idx="681">
                  <c:v>-282.03000094906321</c:v>
                </c:pt>
                <c:pt idx="682">
                  <c:v>-283.01900024896747</c:v>
                </c:pt>
                <c:pt idx="683">
                  <c:v>-283.99734383535758</c:v>
                </c:pt>
                <c:pt idx="684">
                  <c:v>-284.96499487343112</c:v>
                </c:pt>
                <c:pt idx="685">
                  <c:v>-285.9219169309618</c:v>
                </c:pt>
                <c:pt idx="686">
                  <c:v>-286.86807397967135</c:v>
                </c:pt>
                <c:pt idx="687">
                  <c:v>-287.8034303965859</c:v>
                </c:pt>
                <c:pt idx="688">
                  <c:v>-288.7279509653772</c:v>
                </c:pt>
                <c:pt idx="689">
                  <c:v>-289.64160087768857</c:v>
                </c:pt>
                <c:pt idx="690">
                  <c:v>-290.5443457344453</c:v>
                </c:pt>
                <c:pt idx="691">
                  <c:v>-291.43615154715002</c:v>
                </c:pt>
                <c:pt idx="692">
                  <c:v>-292.31698473916202</c:v>
                </c:pt>
                <c:pt idx="693">
                  <c:v>-293.18681214696187</c:v>
                </c:pt>
                <c:pt idx="694">
                  <c:v>-294.04560102139959</c:v>
                </c:pt>
                <c:pt idx="695">
                  <c:v>-294.89331902892798</c:v>
                </c:pt>
                <c:pt idx="696">
                  <c:v>-295.72993425281982</c:v>
                </c:pt>
                <c:pt idx="697">
                  <c:v>-296.55541519436952</c:v>
                </c:pt>
                <c:pt idx="698">
                  <c:v>-297.36973077407924</c:v>
                </c:pt>
                <c:pt idx="699">
                  <c:v>-298.17285033282889</c:v>
                </c:pt>
                <c:pt idx="700">
                  <c:v>-298.96474363303031</c:v>
                </c:pt>
                <c:pt idx="701">
                  <c:v>-299.7453808597661</c:v>
                </c:pt>
                <c:pt idx="702">
                  <c:v>-300.51473262191183</c:v>
                </c:pt>
                <c:pt idx="703">
                  <c:v>-301.27276995324274</c:v>
                </c:pt>
                <c:pt idx="704">
                  <c:v>-302.0194643135244</c:v>
                </c:pt>
                <c:pt idx="705">
                  <c:v>-302.75478758958701</c:v>
                </c:pt>
                <c:pt idx="706">
                  <c:v>-303.47871209638413</c:v>
                </c:pt>
                <c:pt idx="707">
                  <c:v>-304.19121057803488</c:v>
                </c:pt>
                <c:pt idx="708">
                  <c:v>-304.89225620885026</c:v>
                </c:pt>
                <c:pt idx="709">
                  <c:v>-305.58182259434301</c:v>
                </c:pt>
                <c:pt idx="710">
                  <c:v>-306.25988377222131</c:v>
                </c:pt>
                <c:pt idx="711">
                  <c:v>-306.92641421336646</c:v>
                </c:pt>
                <c:pt idx="712">
                  <c:v>-307.581388822794</c:v>
                </c:pt>
                <c:pt idx="713">
                  <c:v>-308.22478294059835</c:v>
                </c:pt>
                <c:pt idx="714">
                  <c:v>-308.85657234288158</c:v>
                </c:pt>
                <c:pt idx="715">
                  <c:v>-309.47673324266515</c:v>
                </c:pt>
                <c:pt idx="716">
                  <c:v>-310.08524229078574</c:v>
                </c:pt>
                <c:pt idx="717">
                  <c:v>-310.68207657677402</c:v>
                </c:pt>
                <c:pt idx="718">
                  <c:v>-311.26721362971773</c:v>
                </c:pt>
                <c:pt idx="719">
                  <c:v>-311.84063141910718</c:v>
                </c:pt>
                <c:pt idx="720">
                  <c:v>-312.40230835566501</c:v>
                </c:pt>
                <c:pt idx="721">
                  <c:v>-312.95222329215903</c:v>
                </c:pt>
                <c:pt idx="722">
                  <c:v>-313.49035552419832</c:v>
                </c:pt>
                <c:pt idx="723">
                  <c:v>-314.01668479101272</c:v>
                </c:pt>
                <c:pt idx="724">
                  <c:v>-314.53119127621591</c:v>
                </c:pt>
                <c:pt idx="725">
                  <c:v>-315.03385560855111</c:v>
                </c:pt>
                <c:pt idx="726">
                  <c:v>-315.52465886262064</c:v>
                </c:pt>
                <c:pt idx="727">
                  <c:v>-316.0035825595985</c:v>
                </c:pt>
                <c:pt idx="728">
                  <c:v>-316.47060866792606</c:v>
                </c:pt>
                <c:pt idx="729">
                  <c:v>-316.92571960399079</c:v>
                </c:pt>
                <c:pt idx="730">
                  <c:v>-317.36889823278858</c:v>
                </c:pt>
                <c:pt idx="731">
                  <c:v>-317.80012786856867</c:v>
                </c:pt>
                <c:pt idx="732">
                  <c:v>-318.21939227546181</c:v>
                </c:pt>
                <c:pt idx="733">
                  <c:v>-318.62667566809182</c:v>
                </c:pt>
                <c:pt idx="734">
                  <c:v>-319.02196271216968</c:v>
                </c:pt>
                <c:pt idx="735">
                  <c:v>-319.40523852507084</c:v>
                </c:pt>
                <c:pt idx="736">
                  <c:v>-319.77648867639584</c:v>
                </c:pt>
                <c:pt idx="737">
                  <c:v>-320.13569918851323</c:v>
                </c:pt>
                <c:pt idx="738">
                  <c:v>-320.48285653708609</c:v>
                </c:pt>
                <c:pt idx="739">
                  <c:v>-320.81794765158128</c:v>
                </c:pt>
                <c:pt idx="740">
                  <c:v>-321.14095991576124</c:v>
                </c:pt>
                <c:pt idx="741">
                  <c:v>-321.45188116815928</c:v>
                </c:pt>
                <c:pt idx="742">
                  <c:v>-321.75069970253742</c:v>
                </c:pt>
                <c:pt idx="743">
                  <c:v>-322.0374042683269</c:v>
                </c:pt>
                <c:pt idx="744">
                  <c:v>-322.31198407105205</c:v>
                </c:pt>
                <c:pt idx="745">
                  <c:v>-322.57442877273667</c:v>
                </c:pt>
                <c:pt idx="746">
                  <c:v>-322.82472849229299</c:v>
                </c:pt>
                <c:pt idx="747">
                  <c:v>-323.06287380589396</c:v>
                </c:pt>
                <c:pt idx="748">
                  <c:v>-323.28885574732811</c:v>
                </c:pt>
                <c:pt idx="749">
                  <c:v>-323.50266580833681</c:v>
                </c:pt>
                <c:pt idx="750">
                  <c:v>-323.70429593893499</c:v>
                </c:pt>
                <c:pt idx="751">
                  <c:v>-323.89373854771378</c:v>
                </c:pt>
                <c:pt idx="752">
                  <c:v>-324.07098650212674</c:v>
                </c:pt>
                <c:pt idx="753">
                  <c:v>-324.23603312875838</c:v>
                </c:pt>
                <c:pt idx="754">
                  <c:v>-324.38887221357498</c:v>
                </c:pt>
                <c:pt idx="755">
                  <c:v>-324.52949800215907</c:v>
                </c:pt>
                <c:pt idx="756">
                  <c:v>-324.65790519992572</c:v>
                </c:pt>
                <c:pt idx="757">
                  <c:v>-324.7740889723222</c:v>
                </c:pt>
                <c:pt idx="758">
                  <c:v>-324.87804494500955</c:v>
                </c:pt>
                <c:pt idx="759">
                  <c:v>-324.96976920402778</c:v>
                </c:pt>
                <c:pt idx="760">
                  <c:v>-325.04925829594299</c:v>
                </c:pt>
                <c:pt idx="761">
                  <c:v>-325.1165092279773</c:v>
                </c:pt>
                <c:pt idx="762">
                  <c:v>-325.17151946812163</c:v>
                </c:pt>
                <c:pt idx="763">
                  <c:v>-325.21428694523115</c:v>
                </c:pt>
                <c:pt idx="764">
                  <c:v>-325.24481004910302</c:v>
                </c:pt>
                <c:pt idx="765">
                  <c:v>-325.26308763053726</c:v>
                </c:pt>
                <c:pt idx="766">
                  <c:v>-325.26911900137969</c:v>
                </c:pt>
                <c:pt idx="767">
                  <c:v>-325.26290393454838</c:v>
                </c:pt>
                <c:pt idx="768">
                  <c:v>-325.2444426640414</c:v>
                </c:pt>
                <c:pt idx="769">
                  <c:v>-325.21373588492889</c:v>
                </c:pt>
                <c:pt idx="770">
                  <c:v>-325.17078475332625</c:v>
                </c:pt>
                <c:pt idx="771">
                  <c:v>-325.11559088635096</c:v>
                </c:pt>
                <c:pt idx="772">
                  <c:v>-325.04815636206138</c:v>
                </c:pt>
                <c:pt idx="773">
                  <c:v>-324.96848371937892</c:v>
                </c:pt>
                <c:pt idx="774">
                  <c:v>-324.87657595799209</c:v>
                </c:pt>
                <c:pt idx="775">
                  <c:v>-324.77243653824382</c:v>
                </c:pt>
                <c:pt idx="776">
                  <c:v>-324.65606938100086</c:v>
                </c:pt>
                <c:pt idx="777">
                  <c:v>-324.5274788675066</c:v>
                </c:pt>
                <c:pt idx="778">
                  <c:v>-324.3866698392157</c:v>
                </c:pt>
                <c:pt idx="779">
                  <c:v>-324.23364759761193</c:v>
                </c:pt>
                <c:pt idx="780">
                  <c:v>-324.06841790400892</c:v>
                </c:pt>
                <c:pt idx="781">
                  <c:v>-323.89098697933264</c:v>
                </c:pt>
                <c:pt idx="782">
                  <c:v>-323.7013615038876</c:v>
                </c:pt>
                <c:pt idx="783">
                  <c:v>-323.49954861710518</c:v>
                </c:pt>
                <c:pt idx="784">
                  <c:v>-323.28555591727496</c:v>
                </c:pt>
                <c:pt idx="785">
                  <c:v>-323.05939146125849</c:v>
                </c:pt>
                <c:pt idx="786">
                  <c:v>-322.82106376418602</c:v>
                </c:pt>
                <c:pt idx="787">
                  <c:v>-322.57058179913588</c:v>
                </c:pt>
                <c:pt idx="788">
                  <c:v>-322.3079549967967</c:v>
                </c:pt>
                <c:pt idx="789">
                  <c:v>-322.03319324511222</c:v>
                </c:pt>
                <c:pt idx="790">
                  <c:v>-321.7463068889092</c:v>
                </c:pt>
                <c:pt idx="791">
                  <c:v>-321.44730672950772</c:v>
                </c:pt>
                <c:pt idx="792">
                  <c:v>-321.13620402431468</c:v>
                </c:pt>
                <c:pt idx="793">
                  <c:v>-320.81301048639983</c:v>
                </c:pt>
                <c:pt idx="794">
                  <c:v>-320.47773828405496</c:v>
                </c:pt>
                <c:pt idx="795">
                  <c:v>-320.13040004033542</c:v>
                </c:pt>
                <c:pt idx="796">
                  <c:v>-319.77100883258521</c:v>
                </c:pt>
                <c:pt idx="797">
                  <c:v>-319.3995781919445</c:v>
                </c:pt>
                <c:pt idx="798">
                  <c:v>-319.01612210284009</c:v>
                </c:pt>
                <c:pt idx="799">
                  <c:v>-318.62065500245893</c:v>
                </c:pt>
                <c:pt idx="800">
                  <c:v>-318.21319178020468</c:v>
                </c:pt>
                <c:pt idx="801">
                  <c:v>-317.79374777713696</c:v>
                </c:pt>
                <c:pt idx="802">
                  <c:v>-317.36233878539394</c:v>
                </c:pt>
                <c:pt idx="803">
                  <c:v>-316.91898104759741</c:v>
                </c:pt>
                <c:pt idx="804">
                  <c:v>-316.46369125624176</c:v>
                </c:pt>
                <c:pt idx="805">
                  <c:v>-315.99648655306504</c:v>
                </c:pt>
                <c:pt idx="806">
                  <c:v>-315.51738452840385</c:v>
                </c:pt>
                <c:pt idx="807">
                  <c:v>-315.02640322053094</c:v>
                </c:pt>
                <c:pt idx="808">
                  <c:v>-314.52356111497602</c:v>
                </c:pt>
                <c:pt idx="809">
                  <c:v>-314.00887714383003</c:v>
                </c:pt>
                <c:pt idx="810">
                  <c:v>-313.48237068503198</c:v>
                </c:pt>
                <c:pt idx="811">
                  <c:v>-312.94406156163967</c:v>
                </c:pt>
                <c:pt idx="812">
                  <c:v>-312.39397004108309</c:v>
                </c:pt>
                <c:pt idx="813">
                  <c:v>-311.83211683440175</c:v>
                </c:pt>
                <c:pt idx="814">
                  <c:v>-311.25852309546428</c:v>
                </c:pt>
                <c:pt idx="815">
                  <c:v>-310.67321042017272</c:v>
                </c:pt>
                <c:pt idx="816">
                  <c:v>-310.07620084564883</c:v>
                </c:pt>
                <c:pt idx="817">
                  <c:v>-309.4675168494046</c:v>
                </c:pt>
                <c:pt idx="818">
                  <c:v>-308.84718134849618</c:v>
                </c:pt>
                <c:pt idx="819">
                  <c:v>-308.21521769866058</c:v>
                </c:pt>
                <c:pt idx="820">
                  <c:v>-307.57164969343688</c:v>
                </c:pt>
                <c:pt idx="821">
                  <c:v>-306.91650156326989</c:v>
                </c:pt>
                <c:pt idx="822">
                  <c:v>-306.24979797459827</c:v>
                </c:pt>
                <c:pt idx="823">
                  <c:v>-305.57156402892542</c:v>
                </c:pt>
                <c:pt idx="824">
                  <c:v>-304.88182526187495</c:v>
                </c:pt>
                <c:pt idx="825">
                  <c:v>-304.18060764222872</c:v>
                </c:pt>
                <c:pt idx="826">
                  <c:v>-303.46793757094946</c:v>
                </c:pt>
                <c:pt idx="827">
                  <c:v>-302.74384188018649</c:v>
                </c:pt>
                <c:pt idx="828">
                  <c:v>-302.00834783226594</c:v>
                </c:pt>
                <c:pt idx="829">
                  <c:v>-301.26148311866376</c:v>
                </c:pt>
                <c:pt idx="830">
                  <c:v>-300.50327585896355</c:v>
                </c:pt>
                <c:pt idx="831">
                  <c:v>-299.73375459979752</c:v>
                </c:pt>
                <c:pt idx="832">
                  <c:v>-298.9529483137722</c:v>
                </c:pt>
                <c:pt idx="833">
                  <c:v>-298.16088639837693</c:v>
                </c:pt>
                <c:pt idx="834">
                  <c:v>-297.35759867487769</c:v>
                </c:pt>
                <c:pt idx="835">
                  <c:v>-296.54311538719395</c:v>
                </c:pt>
                <c:pt idx="836">
                  <c:v>-295.71746720075998</c:v>
                </c:pt>
                <c:pt idx="837">
                  <c:v>-294.88068520137062</c:v>
                </c:pt>
                <c:pt idx="838">
                  <c:v>-294.03280089401045</c:v>
                </c:pt>
                <c:pt idx="839">
                  <c:v>-293.17384620166786</c:v>
                </c:pt>
                <c:pt idx="840">
                  <c:v>-292.30385346413328</c:v>
                </c:pt>
                <c:pt idx="841">
                  <c:v>-291.42285543678116</c:v>
                </c:pt>
                <c:pt idx="842">
                  <c:v>-290.53088528933722</c:v>
                </c:pt>
                <c:pt idx="843">
                  <c:v>-289.62797660462928</c:v>
                </c:pt>
                <c:pt idx="844">
                  <c:v>-288.71416337732296</c:v>
                </c:pt>
                <c:pt idx="845">
                  <c:v>-287.78948001264166</c:v>
                </c:pt>
                <c:pt idx="846">
                  <c:v>-286.85396132507151</c:v>
                </c:pt>
                <c:pt idx="847">
                  <c:v>-285.90764253705021</c:v>
                </c:pt>
                <c:pt idx="848">
                  <c:v>-284.9505592776411</c:v>
                </c:pt>
                <c:pt idx="849">
                  <c:v>-283.9827475811918</c:v>
                </c:pt>
                <c:pt idx="850">
                  <c:v>-283.00424388597736</c:v>
                </c:pt>
                <c:pt idx="851">
                  <c:v>-282.01508503282838</c:v>
                </c:pt>
                <c:pt idx="852">
                  <c:v>-281.01530826374392</c:v>
                </c:pt>
                <c:pt idx="853">
                  <c:v>-280.00495122048954</c:v>
                </c:pt>
                <c:pt idx="854">
                  <c:v>-278.98405194317985</c:v>
                </c:pt>
                <c:pt idx="855">
                  <c:v>-277.95264886884621</c:v>
                </c:pt>
                <c:pt idx="856">
                  <c:v>-276.91078082998996</c:v>
                </c:pt>
                <c:pt idx="857">
                  <c:v>-275.85848705311997</c:v>
                </c:pt>
                <c:pt idx="858">
                  <c:v>-274.79580715727599</c:v>
                </c:pt>
                <c:pt idx="859">
                  <c:v>-273.72278115253698</c:v>
                </c:pt>
                <c:pt idx="860">
                  <c:v>-272.63944943851453</c:v>
                </c:pt>
                <c:pt idx="861">
                  <c:v>-271.54585280283209</c:v>
                </c:pt>
                <c:pt idx="862">
                  <c:v>-270.44203241958894</c:v>
                </c:pt>
                <c:pt idx="863">
                  <c:v>-269.32802984781034</c:v>
                </c:pt>
                <c:pt idx="864">
                  <c:v>-268.20388702988271</c:v>
                </c:pt>
                <c:pt idx="865">
                  <c:v>-267.0696462899744</c:v>
                </c:pt>
                <c:pt idx="866">
                  <c:v>-265.92535033244229</c:v>
                </c:pt>
                <c:pt idx="867">
                  <c:v>-264.77104224022378</c:v>
                </c:pt>
                <c:pt idx="868">
                  <c:v>-263.60676547321503</c:v>
                </c:pt>
                <c:pt idx="869">
                  <c:v>-262.43256386663438</c:v>
                </c:pt>
                <c:pt idx="870">
                  <c:v>-261.24848162937212</c:v>
                </c:pt>
                <c:pt idx="871">
                  <c:v>-260.05456334232599</c:v>
                </c:pt>
                <c:pt idx="872">
                  <c:v>-258.85085395672252</c:v>
                </c:pt>
                <c:pt idx="873">
                  <c:v>-257.63739879242502</c:v>
                </c:pt>
                <c:pt idx="874">
                  <c:v>-256.41424353622676</c:v>
                </c:pt>
                <c:pt idx="875">
                  <c:v>-255.18143424013141</c:v>
                </c:pt>
                <c:pt idx="876">
                  <c:v>-253.93901731961859</c:v>
                </c:pt>
                <c:pt idx="877">
                  <c:v>-252.68703955189679</c:v>
                </c:pt>
                <c:pt idx="878">
                  <c:v>-251.42554807414203</c:v>
                </c:pt>
                <c:pt idx="879">
                  <c:v>-250.15459038172304</c:v>
                </c:pt>
                <c:pt idx="880">
                  <c:v>-248.87421432641318</c:v>
                </c:pt>
                <c:pt idx="881">
                  <c:v>-247.58446811458879</c:v>
                </c:pt>
                <c:pt idx="882">
                  <c:v>-246.28540030541421</c:v>
                </c:pt>
                <c:pt idx="883">
                  <c:v>-244.97705980901353</c:v>
                </c:pt>
                <c:pt idx="884">
                  <c:v>-243.65949588462894</c:v>
                </c:pt>
                <c:pt idx="885">
                  <c:v>-242.33275813876648</c:v>
                </c:pt>
                <c:pt idx="886">
                  <c:v>-240.99689652332793</c:v>
                </c:pt>
                <c:pt idx="887">
                  <c:v>-239.6519613337305</c:v>
                </c:pt>
                <c:pt idx="888">
                  <c:v>-238.29800320701281</c:v>
                </c:pt>
                <c:pt idx="889">
                  <c:v>-236.93507311992877</c:v>
                </c:pt>
                <c:pt idx="890">
                  <c:v>-235.56322238702808</c:v>
                </c:pt>
                <c:pt idx="891">
                  <c:v>-234.18250265872419</c:v>
                </c:pt>
                <c:pt idx="892">
                  <c:v>-232.7929659193498</c:v>
                </c:pt>
                <c:pt idx="893">
                  <c:v>-231.3946644851996</c:v>
                </c:pt>
                <c:pt idx="894">
                  <c:v>-229.98765100256051</c:v>
                </c:pt>
                <c:pt idx="895">
                  <c:v>-228.57197844572951</c:v>
                </c:pt>
                <c:pt idx="896">
                  <c:v>-227.14770011501923</c:v>
                </c:pt>
                <c:pt idx="897">
                  <c:v>-225.71486963475124</c:v>
                </c:pt>
                <c:pt idx="898">
                  <c:v>-224.27354095123684</c:v>
                </c:pt>
                <c:pt idx="899">
                  <c:v>-222.82376833074622</c:v>
                </c:pt>
                <c:pt idx="900">
                  <c:v>-221.36560635746523</c:v>
                </c:pt>
                <c:pt idx="901">
                  <c:v>-219.89910993144025</c:v>
                </c:pt>
                <c:pt idx="902">
                  <c:v>-218.42433426651121</c:v>
                </c:pt>
                <c:pt idx="903">
                  <c:v>-216.94133488823289</c:v>
                </c:pt>
                <c:pt idx="904">
                  <c:v>-215.45016763178415</c:v>
                </c:pt>
                <c:pt idx="905">
                  <c:v>-213.95088863986595</c:v>
                </c:pt>
                <c:pt idx="906">
                  <c:v>-212.44355436058746</c:v>
                </c:pt>
                <c:pt idx="907">
                  <c:v>-210.92822154534065</c:v>
                </c:pt>
                <c:pt idx="908">
                  <c:v>-209.40494724666397</c:v>
                </c:pt>
                <c:pt idx="909">
                  <c:v>-207.87378881609385</c:v>
                </c:pt>
                <c:pt idx="910">
                  <c:v>-206.3348039020058</c:v>
                </c:pt>
                <c:pt idx="911">
                  <c:v>-204.78805044744365</c:v>
                </c:pt>
                <c:pt idx="912">
                  <c:v>-203.2335866879381</c:v>
                </c:pt>
                <c:pt idx="913">
                  <c:v>-201.67147114931424</c:v>
                </c:pt>
                <c:pt idx="914">
                  <c:v>-200.1017626454879</c:v>
                </c:pt>
                <c:pt idx="915">
                  <c:v>-198.52452027625128</c:v>
                </c:pt>
                <c:pt idx="916">
                  <c:v>-196.93980342504796</c:v>
                </c:pt>
                <c:pt idx="917">
                  <c:v>-195.34767175673707</c:v>
                </c:pt>
                <c:pt idx="918">
                  <c:v>-193.74818521534672</c:v>
                </c:pt>
                <c:pt idx="919">
                  <c:v>-192.14140402181744</c:v>
                </c:pt>
                <c:pt idx="920">
                  <c:v>-190.52738867173449</c:v>
                </c:pt>
                <c:pt idx="921">
                  <c:v>-188.90619993305043</c:v>
                </c:pt>
                <c:pt idx="922">
                  <c:v>-187.27789884379712</c:v>
                </c:pt>
                <c:pt idx="923">
                  <c:v>-185.64254670978764</c:v>
                </c:pt>
                <c:pt idx="924">
                  <c:v>-184.00020510230806</c:v>
                </c:pt>
                <c:pt idx="925">
                  <c:v>-182.35093585579938</c:v>
                </c:pt>
                <c:pt idx="926">
                  <c:v>-180.6948010655293</c:v>
                </c:pt>
                <c:pt idx="927">
                  <c:v>-179.03186308525446</c:v>
                </c:pt>
                <c:pt idx="928">
                  <c:v>-177.36218452487279</c:v>
                </c:pt>
                <c:pt idx="929">
                  <c:v>-175.6858282480662</c:v>
                </c:pt>
                <c:pt idx="930">
                  <c:v>-174.00285736993368</c:v>
                </c:pt>
                <c:pt idx="931">
                  <c:v>-172.31333525461514</c:v>
                </c:pt>
                <c:pt idx="932">
                  <c:v>-170.61732551290572</c:v>
                </c:pt>
                <c:pt idx="933">
                  <c:v>-168.9148919998608</c:v>
                </c:pt>
                <c:pt idx="934">
                  <c:v>-167.20609881239173</c:v>
                </c:pt>
                <c:pt idx="935">
                  <c:v>-165.49101028685286</c:v>
                </c:pt>
                <c:pt idx="936">
                  <c:v>-163.76969099661892</c:v>
                </c:pt>
                <c:pt idx="937">
                  <c:v>-162.04220574965407</c:v>
                </c:pt>
                <c:pt idx="938">
                  <c:v>-160.30861958607181</c:v>
                </c:pt>
                <c:pt idx="939">
                  <c:v>-158.56899777568611</c:v>
                </c:pt>
                <c:pt idx="940">
                  <c:v>-156.82340581555422</c:v>
                </c:pt>
                <c:pt idx="941">
                  <c:v>-155.07190942751035</c:v>
                </c:pt>
                <c:pt idx="942">
                  <c:v>-153.31457455569159</c:v>
                </c:pt>
                <c:pt idx="943">
                  <c:v>-151.55146736405482</c:v>
                </c:pt>
                <c:pt idx="944">
                  <c:v>-149.78265423388581</c:v>
                </c:pt>
                <c:pt idx="945">
                  <c:v>-148.00820176129986</c:v>
                </c:pt>
                <c:pt idx="946">
                  <c:v>-146.22817675473453</c:v>
                </c:pt>
                <c:pt idx="947">
                  <c:v>-144.4426462324341</c:v>
                </c:pt>
                <c:pt idx="948">
                  <c:v>-142.65167741992659</c:v>
                </c:pt>
                <c:pt idx="949">
                  <c:v>-140.85533774749251</c:v>
                </c:pt>
                <c:pt idx="950">
                  <c:v>-139.05369484762616</c:v>
                </c:pt>
                <c:pt idx="951">
                  <c:v>-137.24681655248926</c:v>
                </c:pt>
                <c:pt idx="952">
                  <c:v>-135.43477089135709</c:v>
                </c:pt>
                <c:pt idx="953">
                  <c:v>-133.61762608805705</c:v>
                </c:pt>
                <c:pt idx="954">
                  <c:v>-131.79545055840023</c:v>
                </c:pt>
                <c:pt idx="955">
                  <c:v>-129.96831290760531</c:v>
                </c:pt>
                <c:pt idx="956">
                  <c:v>-128.13628192771571</c:v>
                </c:pt>
                <c:pt idx="957">
                  <c:v>-126.29942659500961</c:v>
                </c:pt>
                <c:pt idx="958">
                  <c:v>-124.45781606740275</c:v>
                </c:pt>
                <c:pt idx="959">
                  <c:v>-122.61151968184487</c:v>
                </c:pt>
                <c:pt idx="960">
                  <c:v>-120.76060695170902</c:v>
                </c:pt>
                <c:pt idx="961">
                  <c:v>-118.90514756417443</c:v>
                </c:pt>
                <c:pt idx="962">
                  <c:v>-117.04521137760271</c:v>
                </c:pt>
                <c:pt idx="963">
                  <c:v>-115.18086841890779</c:v>
                </c:pt>
                <c:pt idx="964">
                  <c:v>-113.31218888091924</c:v>
                </c:pt>
                <c:pt idx="965">
                  <c:v>-111.43924311973961</c:v>
                </c:pt>
                <c:pt idx="966">
                  <c:v>-109.56210165209554</c:v>
                </c:pt>
                <c:pt idx="967">
                  <c:v>-107.68083515268262</c:v>
                </c:pt>
                <c:pt idx="968">
                  <c:v>-105.79551445150464</c:v>
                </c:pt>
                <c:pt idx="969">
                  <c:v>-103.90621053120684</c:v>
                </c:pt>
                <c:pt idx="970">
                  <c:v>-102.01299452440321</c:v>
                </c:pt>
                <c:pt idx="971">
                  <c:v>-100.11593771099858</c:v>
                </c:pt>
                <c:pt idx="972">
                  <c:v>-98.215111515504731</c:v>
                </c:pt>
                <c:pt idx="973">
                  <c:v>-96.310587504351346</c:v>
                </c:pt>
                <c:pt idx="974">
                  <c:v>-94.402437383191483</c:v>
                </c:pt>
                <c:pt idx="975">
                  <c:v>-92.490732994201878</c:v>
                </c:pt>
                <c:pt idx="976">
                  <c:v>-90.575546313378055</c:v>
                </c:pt>
                <c:pt idx="977">
                  <c:v>-88.656949447824417</c:v>
                </c:pt>
                <c:pt idx="978">
                  <c:v>-86.735014633039356</c:v>
                </c:pt>
                <c:pt idx="979">
                  <c:v>-84.809814230195684</c:v>
                </c:pt>
                <c:pt idx="980">
                  <c:v>-82.881420723416156</c:v>
                </c:pt>
                <c:pt idx="981">
                  <c:v>-80.949906717044371</c:v>
                </c:pt>
                <c:pt idx="982">
                  <c:v>-79.015344932911333</c:v>
                </c:pt>
                <c:pt idx="983">
                  <c:v>-77.077808207597386</c:v>
                </c:pt>
                <c:pt idx="984">
                  <c:v>-75.137369489689874</c:v>
                </c:pt>
                <c:pt idx="985">
                  <c:v>-73.194101837036698</c:v>
                </c:pt>
                <c:pt idx="986">
                  <c:v>-71.248078413995628</c:v>
                </c:pt>
                <c:pt idx="987">
                  <c:v>-69.299372488679637</c:v>
                </c:pt>
                <c:pt idx="988">
                  <c:v>-67.348057430198395</c:v>
                </c:pt>
                <c:pt idx="989">
                  <c:v>-65.394206705895854</c:v>
                </c:pt>
                <c:pt idx="990">
                  <c:v>-63.437893878584219</c:v>
                </c:pt>
                <c:pt idx="991">
                  <c:v>-61.479192603774322</c:v>
                </c:pt>
                <c:pt idx="992">
                  <c:v>-59.518176626902402</c:v>
                </c:pt>
                <c:pt idx="993">
                  <c:v>-57.554919780553661</c:v>
                </c:pt>
                <c:pt idx="994">
                  <c:v>-55.589495981682397</c:v>
                </c:pt>
                <c:pt idx="995">
                  <c:v>-53.621979228829055</c:v>
                </c:pt>
                <c:pt idx="996">
                  <c:v>-51.652443599334141</c:v>
                </c:pt>
                <c:pt idx="997">
                  <c:v>-49.680963246549226</c:v>
                </c:pt>
                <c:pt idx="998">
                  <c:v>-47.707612397045018</c:v>
                </c:pt>
                <c:pt idx="999">
                  <c:v>-45.732465347816785</c:v>
                </c:pt>
                <c:pt idx="1000">
                  <c:v>-43.755596463486953</c:v>
                </c:pt>
                <c:pt idx="1001">
                  <c:v>-41.777080173505418</c:v>
                </c:pt>
                <c:pt idx="1002">
                  <c:v>-39.796990969347114</c:v>
                </c:pt>
                <c:pt idx="1003">
                  <c:v>-37.815403401707485</c:v>
                </c:pt>
                <c:pt idx="1004">
                  <c:v>-35.832392077695616</c:v>
                </c:pt>
                <c:pt idx="1005">
                  <c:v>-33.848031658025263</c:v>
                </c:pt>
                <c:pt idx="1006">
                  <c:v>-31.862396854203851</c:v>
                </c:pt>
                <c:pt idx="1007">
                  <c:v>-29.875562425719593</c:v>
                </c:pt>
                <c:pt idx="1008">
                  <c:v>-27.887603177226783</c:v>
                </c:pt>
                <c:pt idx="1009">
                  <c:v>-25.898593955729364</c:v>
                </c:pt>
                <c:pt idx="1010">
                  <c:v>-23.908609647762951</c:v>
                </c:pt>
                <c:pt idx="1011">
                  <c:v>-21.917725176575331</c:v>
                </c:pt>
                <c:pt idx="1012">
                  <c:v>-19.926015499305581</c:v>
                </c:pt>
                <c:pt idx="1013">
                  <c:v>-17.933555604161938</c:v>
                </c:pt>
                <c:pt idx="1014">
                  <c:v>-15.940420507598462</c:v>
                </c:pt>
                <c:pt idx="1015">
                  <c:v>-13.946685251490665</c:v>
                </c:pt>
                <c:pt idx="1016">
                  <c:v>-11.952424900310168</c:v>
                </c:pt>
                <c:pt idx="1017">
                  <c:v>-9.9577145382985091</c:v>
                </c:pt>
                <c:pt idx="1018">
                  <c:v>-7.9626292666402092</c:v>
                </c:pt>
                <c:pt idx="1019">
                  <c:v>-5.9672442006352062</c:v>
                </c:pt>
                <c:pt idx="1020">
                  <c:v>-3.9716344668707411</c:v>
                </c:pt>
                <c:pt idx="1021">
                  <c:v>-1.9758752003928388</c:v>
                </c:pt>
                <c:pt idx="1022">
                  <c:v>1.9958458122547415E-2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398872"/>
        <c:axId val="240399264"/>
      </c:lineChart>
      <c:lineChart>
        <c:grouping val="standard"/>
        <c:varyColors val="0"/>
        <c:ser>
          <c:idx val="1"/>
          <c:order val="1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'3-2'!$H$27:$H$1050</c:f>
              <c:numCache>
                <c:formatCode>0.0000</c:formatCode>
                <c:ptCount val="1024"/>
                <c:pt idx="0">
                  <c:v>0</c:v>
                </c:pt>
                <c:pt idx="1">
                  <c:v>9.9790707320989995E-6</c:v>
                </c:pt>
                <c:pt idx="2">
                  <c:v>1.9957765750487032E-5</c:v>
                </c:pt>
                <c:pt idx="3">
                  <c:v>2.9935709355598807E-5</c:v>
                </c:pt>
                <c:pt idx="4">
                  <c:v>3.9912525876159886E-5</c:v>
                </c:pt>
                <c:pt idx="5">
                  <c:v>4.9887839683330739E-5</c:v>
                </c:pt>
                <c:pt idx="6">
                  <c:v>5.9861275204849254E-5</c:v>
                </c:pt>
                <c:pt idx="7">
                  <c:v>6.983245693917113E-5</c:v>
                </c:pt>
                <c:pt idx="8">
                  <c:v>7.9801009469607462E-5</c:v>
                </c:pt>
                <c:pt idx="9">
                  <c:v>8.9766557478459385E-5</c:v>
                </c:pt>
                <c:pt idx="10">
                  <c:v>9.9728725761148775E-5</c:v>
                </c:pt>
                <c:pt idx="11">
                  <c:v>1.0968713924034473E-4</c:v>
                </c:pt>
                <c:pt idx="12">
                  <c:v>1.1964142298008541E-4</c:v>
                </c:pt>
                <c:pt idx="13">
                  <c:v>1.2959120219989425E-4</c:v>
                </c:pt>
                <c:pt idx="14">
                  <c:v>1.3953610228889079E-4</c:v>
                </c:pt>
                <c:pt idx="15">
                  <c:v>1.4947574881989451E-4</c:v>
                </c:pt>
                <c:pt idx="16">
                  <c:v>1.5940976756352238E-4</c:v>
                </c:pt>
                <c:pt idx="17">
                  <c:v>1.6933778450227844E-4</c:v>
                </c:pt>
                <c:pt idx="18">
                  <c:v>1.792594258446357E-4</c:v>
                </c:pt>
                <c:pt idx="19">
                  <c:v>1.8917431803910949E-4</c:v>
                </c:pt>
                <c:pt idx="20">
                  <c:v>1.9908208778832178E-4</c:v>
                </c:pt>
                <c:pt idx="21">
                  <c:v>2.0898236206305564E-4</c:v>
                </c:pt>
                <c:pt idx="22">
                  <c:v>2.1887476811630023E-4</c:v>
                </c:pt>
                <c:pt idx="23">
                  <c:v>2.2875893349728435E-4</c:v>
                </c:pt>
                <c:pt idx="24">
                  <c:v>2.386344860654998E-4</c:v>
                </c:pt>
                <c:pt idx="25">
                  <c:v>2.4850105400471198E-4</c:v>
                </c:pt>
                <c:pt idx="26">
                  <c:v>2.5835826583695925E-4</c:v>
                </c:pt>
                <c:pt idx="27">
                  <c:v>2.682057504365389E-4</c:v>
                </c:pt>
                <c:pt idx="28">
                  <c:v>2.7804313704398034E-4</c:v>
                </c:pt>
                <c:pt idx="29">
                  <c:v>2.878700552800039E-4</c:v>
                </c:pt>
                <c:pt idx="30">
                  <c:v>2.9768613515946616E-4</c:v>
                </c:pt>
                <c:pt idx="31">
                  <c:v>3.074910071052893E-4</c:v>
                </c:pt>
                <c:pt idx="32">
                  <c:v>3.1728430196237625E-4</c:v>
                </c:pt>
                <c:pt idx="33">
                  <c:v>3.2706565101150948E-4</c:v>
                </c:pt>
                <c:pt idx="34">
                  <c:v>3.3683468598323294E-4</c:v>
                </c:pt>
                <c:pt idx="35">
                  <c:v>3.4659103907171791E-4</c:v>
                </c:pt>
                <c:pt idx="36">
                  <c:v>3.5633434294861052E-4</c:v>
                </c:pt>
                <c:pt idx="37">
                  <c:v>3.6606423077686196E-4</c:v>
                </c:pt>
                <c:pt idx="38">
                  <c:v>3.7578033622454E-4</c:v>
                </c:pt>
                <c:pt idx="39">
                  <c:v>3.8548229347862138E-4</c:v>
                </c:pt>
                <c:pt idx="40">
                  <c:v>3.951697372587649E-4</c:v>
                </c:pt>
                <c:pt idx="41">
                  <c:v>4.0484230283106365E-4</c:v>
                </c:pt>
                <c:pt idx="42">
                  <c:v>4.1449962602177818E-4</c:v>
                </c:pt>
                <c:pt idx="43">
                  <c:v>4.2414134323104732E-4</c:v>
                </c:pt>
                <c:pt idx="44">
                  <c:v>4.3376709144657757E-4</c:v>
                </c:pt>
                <c:pt idx="45">
                  <c:v>4.4337650825731074E-4</c:v>
                </c:pt>
                <c:pt idx="46">
                  <c:v>4.5296923186706906E-4</c:v>
                </c:pt>
                <c:pt idx="47">
                  <c:v>4.6254490110817626E-4</c:v>
                </c:pt>
                <c:pt idx="48">
                  <c:v>4.7210315545505636E-4</c:v>
                </c:pt>
                <c:pt idx="49">
                  <c:v>4.8164363503780671E-4</c:v>
                </c:pt>
                <c:pt idx="50">
                  <c:v>4.911659806557478E-4</c:v>
                </c:pt>
                <c:pt idx="51">
                  <c:v>5.006698337909469E-4</c:v>
                </c:pt>
                <c:pt idx="52">
                  <c:v>5.1015483662171664E-4</c:v>
                </c:pt>
                <c:pt idx="53">
                  <c:v>5.1962063203608627E-4</c:v>
                </c:pt>
                <c:pt idx="54">
                  <c:v>5.29066863645248E-4</c:v>
                </c:pt>
                <c:pt idx="55">
                  <c:v>5.3849317579697444E-4</c:v>
                </c:pt>
                <c:pt idx="56">
                  <c:v>5.4789921358900946E-4</c:v>
                </c:pt>
                <c:pt idx="57">
                  <c:v>5.5728462288242946E-4</c:v>
                </c:pt>
                <c:pt idx="58">
                  <c:v>5.6664905031497779E-4</c:v>
                </c:pt>
                <c:pt idx="59">
                  <c:v>5.7599214331436829E-4</c:v>
                </c:pt>
                <c:pt idx="60">
                  <c:v>5.853135501115601E-4</c:v>
                </c:pt>
                <c:pt idx="61">
                  <c:v>5.9461291975400072E-4</c:v>
                </c:pt>
                <c:pt idx="62">
                  <c:v>6.0388990211884136E-4</c:v>
                </c:pt>
                <c:pt idx="63">
                  <c:v>6.1314414792611725E-4</c:v>
                </c:pt>
                <c:pt idx="64">
                  <c:v>6.2237530875189936E-4</c:v>
                </c:pt>
                <c:pt idx="65">
                  <c:v>6.3158303704141173E-4</c:v>
                </c:pt>
                <c:pt idx="66">
                  <c:v>6.4076698612211785E-4</c:v>
                </c:pt>
                <c:pt idx="67">
                  <c:v>6.4992681021677203E-4</c:v>
                </c:pt>
                <c:pt idx="68">
                  <c:v>6.5906216445643867E-4</c:v>
                </c:pt>
                <c:pt idx="69">
                  <c:v>6.6817270489347603E-4</c:v>
                </c:pt>
                <c:pt idx="70">
                  <c:v>6.77258088514487E-4</c:v>
                </c:pt>
                <c:pt idx="71">
                  <c:v>6.8631797325323222E-4</c:v>
                </c:pt>
                <c:pt idx="72">
                  <c:v>6.9535201800350959E-4</c:v>
                </c:pt>
                <c:pt idx="73">
                  <c:v>7.0435988263199733E-4</c:v>
                </c:pt>
                <c:pt idx="74">
                  <c:v>7.1334122799105945E-4</c:v>
                </c:pt>
                <c:pt idx="75">
                  <c:v>7.2229571593151521E-4</c:v>
                </c:pt>
                <c:pt idx="76">
                  <c:v>7.3122300931536969E-4</c:v>
                </c:pt>
                <c:pt idx="77">
                  <c:v>7.4012277202850825E-4</c:v>
                </c:pt>
                <c:pt idx="78">
                  <c:v>7.4899466899335063E-4</c:v>
                </c:pt>
                <c:pt idx="79">
                  <c:v>7.5783836618146638E-4</c:v>
                </c:pt>
                <c:pt idx="80">
                  <c:v>7.6665353062615169E-4</c:v>
                </c:pt>
                <c:pt idx="81">
                  <c:v>7.7543983043496542E-4</c:v>
                </c:pt>
                <c:pt idx="82">
                  <c:v>7.8419693480222459E-4</c:v>
                </c:pt>
                <c:pt idx="83">
                  <c:v>7.9292451402146003E-4</c:v>
                </c:pt>
                <c:pt idx="84">
                  <c:v>8.0162223949782911E-4</c:v>
                </c:pt>
                <c:pt idx="85">
                  <c:v>8.1028978376048767E-4</c:v>
                </c:pt>
                <c:pt idx="86">
                  <c:v>8.1892682047491954E-4</c:v>
                </c:pt>
                <c:pt idx="87">
                  <c:v>8.2753302445522277E-4</c:v>
                </c:pt>
                <c:pt idx="88">
                  <c:v>8.3610807167635334E-4</c:v>
                </c:pt>
                <c:pt idx="89">
                  <c:v>8.4465163928632437E-4</c:v>
                </c:pt>
                <c:pt idx="90">
                  <c:v>8.5316340561836126E-4</c:v>
                </c:pt>
                <c:pt idx="91">
                  <c:v>8.6164305020301388E-4</c:v>
                </c:pt>
                <c:pt idx="92">
                  <c:v>8.7009025378022059E-4</c:v>
                </c:pt>
                <c:pt idx="93">
                  <c:v>8.7850469831132955E-4</c:v>
                </c:pt>
                <c:pt idx="94">
                  <c:v>8.8688606699107223E-4</c:v>
                </c:pt>
                <c:pt idx="95">
                  <c:v>8.9523404425949197E-4</c:v>
                </c:pt>
                <c:pt idx="96">
                  <c:v>9.0354831581382431E-4</c:v>
                </c:pt>
                <c:pt idx="97">
                  <c:v>9.1182856862033067E-4</c:v>
                </c:pt>
                <c:pt idx="98">
                  <c:v>9.2007449092608364E-4</c:v>
                </c:pt>
                <c:pt idx="99">
                  <c:v>9.2828577227070587E-4</c:v>
                </c:pt>
                <c:pt idx="100">
                  <c:v>9.3646210349805701E-4</c:v>
                </c:pt>
                <c:pt idx="101">
                  <c:v>9.4460317676787553E-4</c:v>
                </c:pt>
                <c:pt idx="102">
                  <c:v>9.5270868556736777E-4</c:v>
                </c:pt>
                <c:pt idx="103">
                  <c:v>9.6077832472274806E-4</c:v>
                </c:pt>
                <c:pt idx="104">
                  <c:v>9.6881179041072936E-4</c:v>
                </c:pt>
                <c:pt idx="105">
                  <c:v>9.7680878016996142E-4</c:v>
                </c:pt>
                <c:pt idx="106">
                  <c:v>9.847689929124194E-4</c:v>
                </c:pt>
                <c:pt idx="107">
                  <c:v>9.9269212893473907E-4</c:v>
                </c:pt>
                <c:pt idx="108">
                  <c:v>1.0005778899295009E-3</c:v>
                </c:pt>
                <c:pt idx="109">
                  <c:v>1.0084259789964619E-3</c:v>
                </c:pt>
                <c:pt idx="110">
                  <c:v>1.0162361006537336E-3</c:v>
                </c:pt>
                <c:pt idx="111">
                  <c:v>1.0240079608489063E-3</c:v>
                </c:pt>
                <c:pt idx="112">
                  <c:v>1.0317412669701212E-3</c:v>
                </c:pt>
                <c:pt idx="113">
                  <c:v>1.0394357278570878E-3</c:v>
                </c:pt>
                <c:pt idx="114">
                  <c:v>1.0470910538120436E-3</c:v>
                </c:pt>
                <c:pt idx="115">
                  <c:v>1.0547069566106643E-3</c:v>
                </c:pt>
                <c:pt idx="116">
                  <c:v>1.0622831495129138E-3</c:v>
                </c:pt>
                <c:pt idx="117">
                  <c:v>1.0698193472738404E-3</c:v>
                </c:pt>
                <c:pt idx="118">
                  <c:v>1.0773152661543157E-3</c:v>
                </c:pt>
                <c:pt idx="119">
                  <c:v>1.0847706239317184E-3</c:v>
                </c:pt>
                <c:pt idx="120">
                  <c:v>1.0921851399105604E-3</c:v>
                </c:pt>
                <c:pt idx="121">
                  <c:v>1.0995585349330528E-3</c:v>
                </c:pt>
                <c:pt idx="122">
                  <c:v>1.1068905313896186E-3</c:v>
                </c:pt>
                <c:pt idx="123">
                  <c:v>1.1141808532293442E-3</c:v>
                </c:pt>
                <c:pt idx="124">
                  <c:v>1.1214292259703713E-3</c:v>
                </c:pt>
                <c:pt idx="125">
                  <c:v>1.1286353767102329E-3</c:v>
                </c:pt>
                <c:pt idx="126">
                  <c:v>1.1357990341361282E-3</c:v>
                </c:pt>
                <c:pt idx="127">
                  <c:v>1.1429199285351353E-3</c:v>
                </c:pt>
                <c:pt idx="128">
                  <c:v>2.875737887785049</c:v>
                </c:pt>
                <c:pt idx="129">
                  <c:v>2.8933288493740754</c:v>
                </c:pt>
                <c:pt idx="130">
                  <c:v>2.9108108766396321</c:v>
                </c:pt>
                <c:pt idx="131">
                  <c:v>2.928183311380419</c:v>
                </c:pt>
                <c:pt idx="132">
                  <c:v>2.9454454995213109</c:v>
                </c:pt>
                <c:pt idx="133">
                  <c:v>2.9625967911379885</c:v>
                </c:pt>
                <c:pt idx="134">
                  <c:v>2.9796365404814042</c:v>
                </c:pt>
                <c:pt idx="135">
                  <c:v>2.9965641060020944</c:v>
                </c:pt>
                <c:pt idx="136">
                  <c:v>3.0133788503743393</c:v>
                </c:pt>
                <c:pt idx="137">
                  <c:v>3.0300801405201505</c:v>
                </c:pt>
                <c:pt idx="138">
                  <c:v>3.0466673476331136</c:v>
                </c:pt>
                <c:pt idx="139">
                  <c:v>3.0631398472020566</c:v>
                </c:pt>
                <c:pt idx="140">
                  <c:v>3.0794970190345703</c:v>
                </c:pt>
                <c:pt idx="141">
                  <c:v>3.0957382472803512</c:v>
                </c:pt>
                <c:pt idx="142">
                  <c:v>3.1118629204543917</c:v>
                </c:pt>
                <c:pt idx="143">
                  <c:v>3.1278704314600039</c:v>
                </c:pt>
                <c:pt idx="144">
                  <c:v>3.1437601776116759</c:v>
                </c:pt>
                <c:pt idx="145">
                  <c:v>3.1595315606577592</c:v>
                </c:pt>
                <c:pt idx="146">
                  <c:v>3.1751839868029998</c:v>
                </c:pt>
                <c:pt idx="147">
                  <c:v>3.1907168667308907</c:v>
                </c:pt>
                <c:pt idx="148">
                  <c:v>3.206129615625859</c:v>
                </c:pt>
                <c:pt idx="149">
                  <c:v>3.2214216531952875</c:v>
                </c:pt>
                <c:pt idx="150">
                  <c:v>3.2365924036913576</c:v>
                </c:pt>
                <c:pt idx="151">
                  <c:v>3.2516412959327332</c:v>
                </c:pt>
                <c:pt idx="152">
                  <c:v>3.2665677633260626</c:v>
                </c:pt>
                <c:pt idx="153">
                  <c:v>3.2813712438873051</c:v>
                </c:pt>
                <c:pt idx="154">
                  <c:v>3.2960511802629013</c:v>
                </c:pt>
                <c:pt idx="155">
                  <c:v>3.3106070197507487</c:v>
                </c:pt>
                <c:pt idx="156">
                  <c:v>3.3250382143210135</c:v>
                </c:pt>
                <c:pt idx="157">
                  <c:v>3.3393442206367649</c:v>
                </c:pt>
                <c:pt idx="158">
                  <c:v>3.3535245000744314</c:v>
                </c:pt>
                <c:pt idx="159">
                  <c:v>3.3675785187440783</c:v>
                </c:pt>
                <c:pt idx="160">
                  <c:v>3.3815057475095118</c:v>
                </c:pt>
                <c:pt idx="161">
                  <c:v>3.3953056620081998</c:v>
                </c:pt>
                <c:pt idx="162">
                  <c:v>3.4089777426710142</c:v>
                </c:pt>
                <c:pt idx="163">
                  <c:v>3.4225214747417891</c:v>
                </c:pt>
                <c:pt idx="164">
                  <c:v>3.4359363482967109</c:v>
                </c:pt>
                <c:pt idx="165">
                  <c:v>3.4492218582635048</c:v>
                </c:pt>
                <c:pt idx="166">
                  <c:v>3.4623775044404614</c:v>
                </c:pt>
                <c:pt idx="167">
                  <c:v>3.4754027915152652</c:v>
                </c:pt>
                <c:pt idx="168">
                  <c:v>3.4882972290836389</c:v>
                </c:pt>
                <c:pt idx="169">
                  <c:v>3.5010603316678153</c:v>
                </c:pt>
                <c:pt idx="170">
                  <c:v>3.5136916187348106</c:v>
                </c:pt>
                <c:pt idx="171">
                  <c:v>3.5261906147145181</c:v>
                </c:pt>
                <c:pt idx="172">
                  <c:v>3.5385568490176116</c:v>
                </c:pt>
                <c:pt idx="173">
                  <c:v>3.5507898560532656</c:v>
                </c:pt>
                <c:pt idx="174">
                  <c:v>3.5628891752466836</c:v>
                </c:pt>
                <c:pt idx="175">
                  <c:v>3.5748543510564397</c:v>
                </c:pt>
                <c:pt idx="176">
                  <c:v>3.5866849329916302</c:v>
                </c:pt>
                <c:pt idx="177">
                  <c:v>3.5983804756288293</c:v>
                </c:pt>
                <c:pt idx="178">
                  <c:v>3.6099405386288694</c:v>
                </c:pt>
                <c:pt idx="179">
                  <c:v>3.6213646867534104</c:v>
                </c:pt>
                <c:pt idx="180">
                  <c:v>3.6326524898813317</c:v>
                </c:pt>
                <c:pt idx="181">
                  <c:v>3.6438035230249253</c:v>
                </c:pt>
                <c:pt idx="182">
                  <c:v>3.6548173663458954</c:v>
                </c:pt>
                <c:pt idx="183">
                  <c:v>3.6656936051711684</c:v>
                </c:pt>
                <c:pt idx="184">
                  <c:v>3.676431830008501</c:v>
                </c:pt>
                <c:pt idx="185">
                  <c:v>3.6870316365618998</c:v>
                </c:pt>
                <c:pt idx="186">
                  <c:v>3.6974926257468463</c:v>
                </c:pt>
                <c:pt idx="187">
                  <c:v>3.7078144037053176</c:v>
                </c:pt>
                <c:pt idx="188">
                  <c:v>3.7179965818206169</c:v>
                </c:pt>
                <c:pt idx="189">
                  <c:v>3.728038776732006</c:v>
                </c:pt>
                <c:pt idx="190">
                  <c:v>3.737940610349137</c:v>
                </c:pt>
                <c:pt idx="191">
                  <c:v>3.7477017098662908</c:v>
                </c:pt>
                <c:pt idx="192">
                  <c:v>3.7573217077764087</c:v>
                </c:pt>
                <c:pt idx="193">
                  <c:v>3.7668002418849325</c:v>
                </c:pt>
                <c:pt idx="194">
                  <c:v>3.7761369553234414</c:v>
                </c:pt>
                <c:pt idx="195">
                  <c:v>3.7853314965630847</c:v>
                </c:pt>
                <c:pt idx="196">
                  <c:v>3.7943835194278206</c:v>
                </c:pt>
                <c:pt idx="197">
                  <c:v>3.8032926831074483</c:v>
                </c:pt>
                <c:pt idx="198">
                  <c:v>3.8120586521704398</c:v>
                </c:pt>
                <c:pt idx="199">
                  <c:v>3.8206810965765667</c:v>
                </c:pt>
                <c:pt idx="200">
                  <c:v>3.8291596916893327</c:v>
                </c:pt>
                <c:pt idx="201">
                  <c:v>3.8374941182881868</c:v>
                </c:pt>
                <c:pt idx="202">
                  <c:v>3.8456840625805504</c:v>
                </c:pt>
                <c:pt idx="203">
                  <c:v>3.853729216213627</c:v>
                </c:pt>
                <c:pt idx="204">
                  <c:v>3.8616292762860152</c:v>
                </c:pt>
                <c:pt idx="205">
                  <c:v>3.8693839453591066</c:v>
                </c:pt>
                <c:pt idx="206">
                  <c:v>3.8769929314682927</c:v>
                </c:pt>
                <c:pt idx="207">
                  <c:v>3.8844559481339513</c:v>
                </c:pt>
                <c:pt idx="208">
                  <c:v>3.8917727143722347</c:v>
                </c:pt>
                <c:pt idx="209">
                  <c:v>3.8989429547056509</c:v>
                </c:pt>
                <c:pt idx="210">
                  <c:v>3.9059663991734297</c:v>
                </c:pt>
                <c:pt idx="211">
                  <c:v>3.9128427833416914</c:v>
                </c:pt>
                <c:pt idx="212">
                  <c:v>3.9195718483134043</c:v>
                </c:pt>
                <c:pt idx="213">
                  <c:v>3.9261533407381259</c:v>
                </c:pt>
                <c:pt idx="214">
                  <c:v>3.9325870128215459</c:v>
                </c:pt>
                <c:pt idx="215">
                  <c:v>3.9388726223348165</c:v>
                </c:pt>
                <c:pt idx="216">
                  <c:v>3.9450099326236701</c:v>
                </c:pt>
                <c:pt idx="217">
                  <c:v>3.9509987126173298</c:v>
                </c:pt>
                <c:pt idx="218">
                  <c:v>3.9568387368372107</c:v>
                </c:pt>
                <c:pt idx="219">
                  <c:v>3.9625297854054056</c:v>
                </c:pt>
                <c:pt idx="220">
                  <c:v>3.9680716440529697</c:v>
                </c:pt>
                <c:pt idx="221">
                  <c:v>3.9734641041279808</c:v>
                </c:pt>
                <c:pt idx="222">
                  <c:v>3.9787069626033991</c:v>
                </c:pt>
                <c:pt idx="223">
                  <c:v>3.9838000220847123</c:v>
                </c:pt>
                <c:pt idx="224">
                  <c:v>3.9887430908173624</c:v>
                </c:pt>
                <c:pt idx="225">
                  <c:v>3.9935359826939725</c:v>
                </c:pt>
                <c:pt idx="226">
                  <c:v>3.9981785172613464</c:v>
                </c:pt>
                <c:pt idx="227">
                  <c:v>4.0026705197272694</c:v>
                </c:pt>
                <c:pt idx="228">
                  <c:v>4.0070118209670831</c:v>
                </c:pt>
                <c:pt idx="229">
                  <c:v>4.0112022575300577</c:v>
                </c:pt>
                <c:pt idx="230">
                  <c:v>4.0152416716455441</c:v>
                </c:pt>
                <c:pt idx="231">
                  <c:v>4.0191299112289114</c:v>
                </c:pt>
                <c:pt idx="232">
                  <c:v>4.0228668298872803</c:v>
                </c:pt>
                <c:pt idx="233">
                  <c:v>4.0264522869250259</c:v>
                </c:pt>
                <c:pt idx="234">
                  <c:v>4.0298861473490817</c:v>
                </c:pt>
                <c:pt idx="235">
                  <c:v>4.0331682818740173</c:v>
                </c:pt>
                <c:pt idx="236">
                  <c:v>4.0362985669269111</c:v>
                </c:pt>
                <c:pt idx="237">
                  <c:v>4.0392768846519962</c:v>
                </c:pt>
                <c:pt idx="238">
                  <c:v>4.0421031229151057</c:v>
                </c:pt>
                <c:pt idx="239">
                  <c:v>4.0447771753078854</c:v>
                </c:pt>
                <c:pt idx="240">
                  <c:v>4.0472989411518103</c:v>
                </c:pt>
                <c:pt idx="241">
                  <c:v>4.0496683255019654</c:v>
                </c:pt>
                <c:pt idx="242">
                  <c:v>4.0518852391506277</c:v>
                </c:pt>
                <c:pt idx="243">
                  <c:v>4.0539495986306218</c:v>
                </c:pt>
                <c:pt idx="244">
                  <c:v>4.0558613262184613</c:v>
                </c:pt>
                <c:pt idx="245">
                  <c:v>4.0576203499372774</c:v>
                </c:pt>
                <c:pt idx="246">
                  <c:v>4.0592266035595266</c:v>
                </c:pt>
                <c:pt idx="247">
                  <c:v>4.0606800266094876</c:v>
                </c:pt>
                <c:pt idx="248">
                  <c:v>4.0619805643655376</c:v>
                </c:pt>
                <c:pt idx="249">
                  <c:v>4.063128167862204</c:v>
                </c:pt>
                <c:pt idx="250">
                  <c:v>4.0641227938920244</c:v>
                </c:pt>
                <c:pt idx="251">
                  <c:v>4.0649644050071565</c:v>
                </c:pt>
                <c:pt idx="252">
                  <c:v>4.0656529695208006</c:v>
                </c:pt>
                <c:pt idx="253">
                  <c:v>4.0661884615083848</c:v>
                </c:pt>
                <c:pt idx="254">
                  <c:v>4.066570860808544</c:v>
                </c:pt>
                <c:pt idx="255">
                  <c:v>4.0668001530238804</c:v>
                </c:pt>
                <c:pt idx="256">
                  <c:v>4.0668763295215031</c:v>
                </c:pt>
                <c:pt idx="257">
                  <c:v>4.0667993874333535</c:v>
                </c:pt>
                <c:pt idx="258">
                  <c:v>4.0665693296563141</c:v>
                </c:pt>
                <c:pt idx="259">
                  <c:v>4.0661861648521</c:v>
                </c:pt>
                <c:pt idx="260">
                  <c:v>4.0656499074469314</c:v>
                </c:pt>
                <c:pt idx="261">
                  <c:v>4.0649605776309903</c:v>
                </c:pt>
                <c:pt idx="262">
                  <c:v>4.0641182013576618</c:v>
                </c:pt>
                <c:pt idx="263">
                  <c:v>4.0631228103425556</c:v>
                </c:pt>
                <c:pt idx="264">
                  <c:v>4.0619744420623141</c:v>
                </c:pt>
                <c:pt idx="265">
                  <c:v>4.0606731397531952</c:v>
                </c:pt>
                <c:pt idx="266">
                  <c:v>4.0592189524094566</c:v>
                </c:pt>
                <c:pt idx="267">
                  <c:v>4.0576119347814954</c:v>
                </c:pt>
                <c:pt idx="268">
                  <c:v>4.055852147373801</c:v>
                </c:pt>
                <c:pt idx="269">
                  <c:v>4.0539396564426688</c:v>
                </c:pt>
                <c:pt idx="270">
                  <c:v>4.0518745339937059</c:v>
                </c:pt>
                <c:pt idx="271">
                  <c:v>4.0496568577791265</c:v>
                </c:pt>
                <c:pt idx="272">
                  <c:v>4.0472867112948157</c:v>
                </c:pt>
                <c:pt idx="273">
                  <c:v>4.0447641837771906</c:v>
                </c:pt>
                <c:pt idx="274">
                  <c:v>4.0420893701998448</c:v>
                </c:pt>
                <c:pt idx="275">
                  <c:v>4.0392623712699622</c:v>
                </c:pt>
                <c:pt idx="276">
                  <c:v>4.0362832934245336</c:v>
                </c:pt>
                <c:pt idx="277">
                  <c:v>4.0331522488263483</c:v>
                </c:pt>
                <c:pt idx="278">
                  <c:v>4.0298693553597662</c:v>
                </c:pt>
                <c:pt idx="279">
                  <c:v>4.0264347366262854</c:v>
                </c:pt>
                <c:pt idx="280">
                  <c:v>4.0228485219398866</c:v>
                </c:pt>
                <c:pt idx="281">
                  <c:v>4.019110846322163</c:v>
                </c:pt>
                <c:pt idx="282">
                  <c:v>4.0152218504972357</c:v>
                </c:pt>
                <c:pt idx="283">
                  <c:v>4.0111816808864615</c:v>
                </c:pt>
                <c:pt idx="284">
                  <c:v>4.0069904896029112</c:v>
                </c:pt>
                <c:pt idx="285">
                  <c:v>4.0026484344456525</c:v>
                </c:pt>
                <c:pt idx="286">
                  <c:v>3.9981556788937995</c:v>
                </c:pt>
                <c:pt idx="287">
                  <c:v>3.9935123921003632</c:v>
                </c:pt>
                <c:pt idx="288">
                  <c:v>3.98871874888588</c:v>
                </c:pt>
                <c:pt idx="289">
                  <c:v>3.983774929731835</c:v>
                </c:pt>
                <c:pt idx="290">
                  <c:v>3.9786811207738593</c:v>
                </c:pt>
                <c:pt idx="291">
                  <c:v>3.9734375137947264</c:v>
                </c:pt>
                <c:pt idx="292">
                  <c:v>3.9680443062171324</c:v>
                </c:pt>
                <c:pt idx="293">
                  <c:v>3.9625017010962602</c:v>
                </c:pt>
                <c:pt idx="294">
                  <c:v>3.9568099071121337</c:v>
                </c:pt>
                <c:pt idx="295">
                  <c:v>3.9509691385617671</c:v>
                </c:pt>
                <c:pt idx="296">
                  <c:v>3.9449796153510888</c:v>
                </c:pt>
                <c:pt idx="297">
                  <c:v>3.938841562986668</c:v>
                </c:pt>
                <c:pt idx="298">
                  <c:v>3.9325552125672196</c:v>
                </c:pt>
                <c:pt idx="299">
                  <c:v>3.9261208007749069</c:v>
                </c:pt>
                <c:pt idx="300">
                  <c:v>3.9195385698664276</c:v>
                </c:pt>
                <c:pt idx="301">
                  <c:v>3.912808767663897</c:v>
                </c:pt>
                <c:pt idx="302">
                  <c:v>3.9059316475455121</c:v>
                </c:pt>
                <c:pt idx="303">
                  <c:v>3.8989074684360157</c:v>
                </c:pt>
                <c:pt idx="304">
                  <c:v>3.8917364947969468</c:v>
                </c:pt>
                <c:pt idx="305">
                  <c:v>3.8844189966166831</c:v>
                </c:pt>
                <c:pt idx="306">
                  <c:v>3.8769552494002748</c:v>
                </c:pt>
                <c:pt idx="307">
                  <c:v>3.8693455341590752</c:v>
                </c:pt>
                <c:pt idx="308">
                  <c:v>3.8615901374001593</c:v>
                </c:pt>
                <c:pt idx="309">
                  <c:v>3.8536893511155319</c:v>
                </c:pt>
                <c:pt idx="310">
                  <c:v>3.8456434727711439</c:v>
                </c:pt>
                <c:pt idx="311">
                  <c:v>3.8374528052956816</c:v>
                </c:pt>
                <c:pt idx="312">
                  <c:v>3.8291176570691703</c:v>
                </c:pt>
                <c:pt idx="313">
                  <c:v>3.8206383419113594</c:v>
                </c:pt>
                <c:pt idx="314">
                  <c:v>3.8120151790699057</c:v>
                </c:pt>
                <c:pt idx="315">
                  <c:v>3.8032484932083572</c:v>
                </c:pt>
                <c:pt idx="316">
                  <c:v>3.7943386143939306</c:v>
                </c:pt>
                <c:pt idx="317">
                  <c:v>3.7852858780850771</c:v>
                </c:pt>
                <c:pt idx="318">
                  <c:v>3.7760906251188602</c:v>
                </c:pt>
                <c:pt idx="319">
                  <c:v>3.7667532016981182</c:v>
                </c:pt>
                <c:pt idx="320">
                  <c:v>3.7572739593784314</c:v>
                </c:pt>
                <c:pt idx="321">
                  <c:v>3.7476532550548862</c:v>
                </c:pt>
                <c:pt idx="322">
                  <c:v>3.7378914509486374</c:v>
                </c:pt>
                <c:pt idx="323">
                  <c:v>3.7279889145932708</c:v>
                </c:pt>
                <c:pt idx="324">
                  <c:v>3.7179460188209643</c:v>
                </c:pt>
                <c:pt idx="325">
                  <c:v>3.7077631417484538</c:v>
                </c:pt>
                <c:pt idx="326">
                  <c:v>3.6974406667627919</c:v>
                </c:pt>
                <c:pt idx="327">
                  <c:v>3.6869789825069197</c:v>
                </c:pt>
                <c:pt idx="328">
                  <c:v>3.6763784828650294</c:v>
                </c:pt>
                <c:pt idx="329">
                  <c:v>3.6656395669477342</c:v>
                </c:pt>
                <c:pt idx="330">
                  <c:v>3.6547626390770485</c:v>
                </c:pt>
                <c:pt idx="331">
                  <c:v>3.6437481087711547</c:v>
                </c:pt>
                <c:pt idx="332">
                  <c:v>3.632596390728994</c:v>
                </c:pt>
                <c:pt idx="333">
                  <c:v>3.6213079048146488</c:v>
                </c:pt>
                <c:pt idx="334">
                  <c:v>3.609883076041533</c:v>
                </c:pt>
                <c:pt idx="335">
                  <c:v>3.5983223345563951</c:v>
                </c:pt>
                <c:pt idx="336">
                  <c:v>3.5866261156231181</c:v>
                </c:pt>
                <c:pt idx="337">
                  <c:v>3.5747948596063348</c:v>
                </c:pt>
                <c:pt idx="338">
                  <c:v>3.562829011954848</c:v>
                </c:pt>
                <c:pt idx="339">
                  <c:v>3.5507290231848581</c:v>
                </c:pt>
                <c:pt idx="340">
                  <c:v>3.5384953488629995</c:v>
                </c:pt>
                <c:pt idx="341">
                  <c:v>3.5261284495891934</c:v>
                </c:pt>
                <c:pt idx="342">
                  <c:v>3.5136287909793018</c:v>
                </c:pt>
                <c:pt idx="343">
                  <c:v>3.5009968436475969</c:v>
                </c:pt>
                <c:pt idx="344">
                  <c:v>3.4882330831890456</c:v>
                </c:pt>
                <c:pt idx="345">
                  <c:v>3.4753379901614005</c:v>
                </c:pt>
                <c:pt idx="346">
                  <c:v>3.462312050067109</c:v>
                </c:pt>
                <c:pt idx="347">
                  <c:v>3.4491557533350323</c:v>
                </c:pt>
                <c:pt idx="348">
                  <c:v>3.4358695953019782</c:v>
                </c:pt>
                <c:pt idx="349">
                  <c:v>3.4224540761940609</c:v>
                </c:pt>
                <c:pt idx="350">
                  <c:v>3.4089097011078544</c:v>
                </c:pt>
                <c:pt idx="351">
                  <c:v>3.3952369799913868</c:v>
                </c:pt>
                <c:pt idx="352">
                  <c:v>3.3814364276249349</c:v>
                </c:pt>
                <c:pt idx="353">
                  <c:v>3.3675085636016413</c:v>
                </c:pt>
                <c:pt idx="354">
                  <c:v>3.3534539123079581</c:v>
                </c:pt>
                <c:pt idx="355">
                  <c:v>3.3392730029038979</c:v>
                </c:pt>
                <c:pt idx="356">
                  <c:v>3.3249663693031115</c:v>
                </c:pt>
                <c:pt idx="357">
                  <c:v>3.3105345501527892</c:v>
                </c:pt>
                <c:pt idx="358">
                  <c:v>3.2959780888133774</c:v>
                </c:pt>
                <c:pt idx="359">
                  <c:v>3.2812975333381207</c:v>
                </c:pt>
                <c:pt idx="360">
                  <c:v>3.2664934364524334</c:v>
                </c:pt>
                <c:pt idx="361">
                  <c:v>3.2515663555330798</c:v>
                </c:pt>
                <c:pt idx="362">
                  <c:v>3.2365168525871972</c:v>
                </c:pt>
                <c:pt idx="363">
                  <c:v>3.2213454942311319</c:v>
                </c:pt>
                <c:pt idx="364">
                  <c:v>3.2060528516691074</c:v>
                </c:pt>
                <c:pt idx="365">
                  <c:v>3.1906395006717188</c:v>
                </c:pt>
                <c:pt idx="366">
                  <c:v>3.175106021554253</c:v>
                </c:pt>
                <c:pt idx="367">
                  <c:v>3.1594529991548415</c:v>
                </c:pt>
                <c:pt idx="368">
                  <c:v>3.1436810228124417</c:v>
                </c:pt>
                <c:pt idx="369">
                  <c:v>3.1277906863446452</c:v>
                </c:pt>
                <c:pt idx="370">
                  <c:v>3.1117825880253256</c:v>
                </c:pt>
                <c:pt idx="371">
                  <c:v>3.0956573305621071</c:v>
                </c:pt>
                <c:pt idx="372">
                  <c:v>3.0794155210736762</c:v>
                </c:pt>
                <c:pt idx="373">
                  <c:v>3.063057771066926</c:v>
                </c:pt>
                <c:pt idx="374">
                  <c:v>3.0465846964139249</c:v>
                </c:pt>
                <c:pt idx="375">
                  <c:v>3.0299969173287375</c:v>
                </c:pt>
                <c:pt idx="376">
                  <c:v>3.013295058344069</c:v>
                </c:pt>
                <c:pt idx="377">
                  <c:v>2.9964797482877512</c:v>
                </c:pt>
                <c:pt idx="378">
                  <c:v>2.9795516202590702</c:v>
                </c:pt>
                <c:pt idx="379">
                  <c:v>2.9625113116049242</c:v>
                </c:pt>
                <c:pt idx="380">
                  <c:v>2.9453594638958354</c:v>
                </c:pt>
                <c:pt idx="381">
                  <c:v>2.9280967229017878</c:v>
                </c:pt>
                <c:pt idx="382">
                  <c:v>2.9107237385679166</c:v>
                </c:pt>
                <c:pt idx="383">
                  <c:v>2.8932411649900387</c:v>
                </c:pt>
                <c:pt idx="384">
                  <c:v>1.1499625099694406E-3</c:v>
                </c:pt>
                <c:pt idx="385">
                  <c:v>1.1428844308803276E-3</c:v>
                </c:pt>
                <c:pt idx="386">
                  <c:v>1.1357633219979341E-3</c:v>
                </c:pt>
                <c:pt idx="387">
                  <c:v>1.128599451433221E-3</c:v>
                </c:pt>
                <c:pt idx="388">
                  <c:v>1.1213930889071339E-3</c:v>
                </c:pt>
                <c:pt idx="389">
                  <c:v>1.1141445057404483E-3</c:v>
                </c:pt>
                <c:pt idx="390">
                  <c:v>1.1068539748435534E-3</c:v>
                </c:pt>
                <c:pt idx="391">
                  <c:v>1.0995217707061779E-3</c:v>
                </c:pt>
                <c:pt idx="392">
                  <c:v>1.0921481693870556E-3</c:v>
                </c:pt>
                <c:pt idx="393">
                  <c:v>1.0847334485035304E-3</c:v>
                </c:pt>
                <c:pt idx="394">
                  <c:v>1.0772778872211051E-3</c:v>
                </c:pt>
                <c:pt idx="395">
                  <c:v>1.0697817662429308E-3</c:v>
                </c:pt>
                <c:pt idx="396">
                  <c:v>1.0622453677992375E-3</c:v>
                </c:pt>
                <c:pt idx="397">
                  <c:v>1.0546689756367092E-3</c:v>
                </c:pt>
                <c:pt idx="398">
                  <c:v>1.0470528750077996E-3</c:v>
                </c:pt>
                <c:pt idx="399">
                  <c:v>1.0393973526599933E-3</c:v>
                </c:pt>
                <c:pt idx="400">
                  <c:v>1.0317026968250094E-3</c:v>
                </c:pt>
                <c:pt idx="401">
                  <c:v>1.0239691972079492E-3</c:v>
                </c:pt>
                <c:pt idx="402">
                  <c:v>1.0161971449763891E-3</c:v>
                </c:pt>
                <c:pt idx="403">
                  <c:v>1.0083868327494183E-3</c:v>
                </c:pt>
                <c:pt idx="404">
                  <c:v>1.0005385545866204E-3</c:v>
                </c:pt>
                <c:pt idx="405">
                  <c:v>9.9265260597700437E-4</c:v>
                </c:pt>
                <c:pt idx="406">
                  <c:v>9.8472928382787651E-4</c:v>
                </c:pt>
                <c:pt idx="407">
                  <c:v>9.7676888645366398E-4</c:v>
                </c:pt>
                <c:pt idx="408">
                  <c:v>9.6877171356468271E-4</c:v>
                </c:pt>
                <c:pt idx="409">
                  <c:v>9.6073806625585219E-4</c:v>
                </c:pt>
                <c:pt idx="410">
                  <c:v>9.5266824699536084E-4</c:v>
                </c:pt>
                <c:pt idx="411">
                  <c:v>9.4456255961327686E-4</c:v>
                </c:pt>
                <c:pt idx="412">
                  <c:v>9.3642130929010915E-4</c:v>
                </c:pt>
                <c:pt idx="413">
                  <c:v>9.2824480254531769E-4</c:v>
                </c:pt>
                <c:pt idx="414">
                  <c:v>9.2003334722577255E-4</c:v>
                </c:pt>
                <c:pt idx="415">
                  <c:v>9.1178725249416376E-4</c:v>
                </c:pt>
                <c:pt idx="416">
                  <c:v>9.0350682881736087E-4</c:v>
                </c:pt>
                <c:pt idx="417">
                  <c:v>8.951923879547245E-4</c:v>
                </c:pt>
                <c:pt idx="418">
                  <c:v>8.8684424294636736E-4</c:v>
                </c:pt>
                <c:pt idx="419">
                  <c:v>8.7846270810136985E-4</c:v>
                </c:pt>
                <c:pt idx="420">
                  <c:v>8.7004809898594488E-4</c:v>
                </c:pt>
                <c:pt idx="421">
                  <c:v>8.6160073241155698E-4</c:v>
                </c:pt>
                <c:pt idx="422">
                  <c:v>8.5312092642299546E-4</c:v>
                </c:pt>
                <c:pt idx="423">
                  <c:v>8.4460900028639858E-4</c:v>
                </c:pt>
                <c:pt idx="424">
                  <c:v>8.3606527447723314E-4</c:v>
                </c:pt>
                <c:pt idx="425">
                  <c:v>8.2749007066823001E-4</c:v>
                </c:pt>
                <c:pt idx="426">
                  <c:v>8.1888371171727145E-4</c:v>
                </c:pt>
                <c:pt idx="427">
                  <c:v>8.1024652165523651E-4</c:v>
                </c:pt>
                <c:pt idx="428">
                  <c:v>8.0157882567380044E-4</c:v>
                </c:pt>
                <c:pt idx="429">
                  <c:v>7.9288095011319172E-4</c:v>
                </c:pt>
                <c:pt idx="430">
                  <c:v>7.8415322244990507E-4</c:v>
                </c:pt>
                <c:pt idx="431">
                  <c:v>7.7539597128437217E-4</c:v>
                </c:pt>
                <c:pt idx="432">
                  <c:v>7.6660952632858935E-4</c:v>
                </c:pt>
                <c:pt idx="433">
                  <c:v>7.5779421839370427E-4</c:v>
                </c:pt>
                <c:pt idx="434">
                  <c:v>7.4895037937756047E-4</c:v>
                </c:pt>
                <c:pt idx="435">
                  <c:v>7.4007834225220165E-4</c:v>
                </c:pt>
                <c:pt idx="436">
                  <c:v>7.3117844105133518E-4</c:v>
                </c:pt>
                <c:pt idx="437">
                  <c:v>7.2225101085775538E-4</c:v>
                </c:pt>
                <c:pt idx="438">
                  <c:v>7.1329638779072822E-4</c:v>
                </c:pt>
                <c:pt idx="439">
                  <c:v>7.0431490899333573E-4</c:v>
                </c:pt>
                <c:pt idx="440">
                  <c:v>6.9530691261978272E-4</c:v>
                </c:pt>
                <c:pt idx="441">
                  <c:v>6.862727378226653E-4</c:v>
                </c:pt>
                <c:pt idx="442">
                  <c:v>6.7721272474020216E-4</c:v>
                </c:pt>
                <c:pt idx="443">
                  <c:v>6.681272144834267E-4</c:v>
                </c:pt>
                <c:pt idx="444">
                  <c:v>6.5901654912334652E-4</c:v>
                </c:pt>
                <c:pt idx="445">
                  <c:v>6.498810716780623E-4</c:v>
                </c:pt>
                <c:pt idx="446">
                  <c:v>6.4072112609985421E-4</c:v>
                </c:pt>
                <c:pt idx="447">
                  <c:v>6.315370572622319E-4</c:v>
                </c:pt>
                <c:pt idx="448">
                  <c:v>6.2232921094694982E-4</c:v>
                </c:pt>
                <c:pt idx="449">
                  <c:v>6.1309793383098829E-4</c:v>
                </c:pt>
                <c:pt idx="450">
                  <c:v>6.0384357347350128E-4</c:v>
                </c:pt>
                <c:pt idx="451">
                  <c:v>5.9456647830273112E-4</c:v>
                </c:pt>
                <c:pt idx="452">
                  <c:v>5.8526699760288938E-4</c:v>
                </c:pt>
                <c:pt idx="453">
                  <c:v>5.7594548150100662E-4</c:v>
                </c:pt>
                <c:pt idx="454">
                  <c:v>5.666022809537501E-4</c:v>
                </c:pt>
                <c:pt idx="455">
                  <c:v>5.5723774773421008E-4</c:v>
                </c:pt>
                <c:pt idx="456">
                  <c:v>5.4785223441865586E-4</c:v>
                </c:pt>
                <c:pt idx="457">
                  <c:v>5.3844609437326033E-4</c:v>
                </c:pt>
                <c:pt idx="458">
                  <c:v>5.2901968174079699E-4</c:v>
                </c:pt>
                <c:pt idx="459">
                  <c:v>5.1957335142730507E-4</c:v>
                </c:pt>
                <c:pt idx="460">
                  <c:v>5.1010745908872839E-4</c:v>
                </c:pt>
                <c:pt idx="461">
                  <c:v>5.0062236111752373E-4</c:v>
                </c:pt>
                <c:pt idx="462">
                  <c:v>4.9111841462924372E-4</c:v>
                </c:pt>
                <c:pt idx="463">
                  <c:v>4.8159597744909093E-4</c:v>
                </c:pt>
                <c:pt idx="464">
                  <c:v>4.7205540809844504E-4</c:v>
                </c:pt>
                <c:pt idx="465">
                  <c:v>4.6249706578136568E-4</c:v>
                </c:pt>
                <c:pt idx="466">
                  <c:v>4.5292131037106718E-4</c:v>
                </c:pt>
                <c:pt idx="467">
                  <c:v>4.4332850239637027E-4</c:v>
                </c:pt>
                <c:pt idx="468">
                  <c:v>4.3371900302812728E-4</c:v>
                </c:pt>
                <c:pt idx="469">
                  <c:v>4.2409317406562428E-4</c:v>
                </c:pt>
                <c:pt idx="470">
                  <c:v>4.1445137792295972E-4</c:v>
                </c:pt>
                <c:pt idx="471">
                  <c:v>4.0479397761539887E-4</c:v>
                </c:pt>
                <c:pt idx="472">
                  <c:v>3.9512133674570642E-4</c:v>
                </c:pt>
                <c:pt idx="473">
                  <c:v>3.8543381949045691E-4</c:v>
                </c:pt>
                <c:pt idx="474">
                  <c:v>3.7573179058632327E-4</c:v>
                </c:pt>
                <c:pt idx="475">
                  <c:v>3.6601561531634445E-4</c:v>
                </c:pt>
                <c:pt idx="476">
                  <c:v>3.562856594961727E-4</c:v>
                </c:pt>
                <c:pt idx="477">
                  <c:v>3.4654228946030016E-4</c:v>
                </c:pt>
                <c:pt idx="478">
                  <c:v>3.3678587204826632E-4</c:v>
                </c:pt>
                <c:pt idx="479">
                  <c:v>3.2701677459084683E-4</c:v>
                </c:pt>
                <c:pt idx="480">
                  <c:v>3.1723536489622328E-4</c:v>
                </c:pt>
                <c:pt idx="481">
                  <c:v>3.0744201123613469E-4</c:v>
                </c:pt>
                <c:pt idx="482">
                  <c:v>2.9763708233201291E-4</c:v>
                </c:pt>
                <c:pt idx="483">
                  <c:v>2.8782094734109938E-4</c:v>
                </c:pt>
                <c:pt idx="484">
                  <c:v>2.7799397584254667E-4</c:v>
                </c:pt>
                <c:pt idx="485">
                  <c:v>2.6815653782350369E-4</c:v>
                </c:pt>
                <c:pt idx="486">
                  <c:v>2.5830900366518575E-4</c:v>
                </c:pt>
                <c:pt idx="487">
                  <c:v>2.4845174412892933E-4</c:v>
                </c:pt>
                <c:pt idx="488">
                  <c:v>2.3858513034223322E-4</c:v>
                </c:pt>
                <c:pt idx="489">
                  <c:v>2.2870953378478529E-4</c:v>
                </c:pt>
                <c:pt idx="490">
                  <c:v>2.1882532627447621E-4</c:v>
                </c:pt>
                <c:pt idx="491">
                  <c:v>2.0893287995340045E-4</c:v>
                </c:pt>
                <c:pt idx="492">
                  <c:v>1.990325672738452E-4</c:v>
                </c:pt>
                <c:pt idx="493">
                  <c:v>1.8912476098426734E-4</c:v>
                </c:pt>
                <c:pt idx="494">
                  <c:v>1.792098341152595E-4</c:v>
                </c:pt>
                <c:pt idx="495">
                  <c:v>1.6928815996550522E-4</c:v>
                </c:pt>
                <c:pt idx="496">
                  <c:v>1.5936011208772446E-4</c:v>
                </c:pt>
                <c:pt idx="497">
                  <c:v>1.4942606427460897E-4</c:v>
                </c:pt>
                <c:pt idx="498">
                  <c:v>1.3948639054474921E-4</c:v>
                </c:pt>
                <c:pt idx="499">
                  <c:v>1.2954146512855232E-4</c:v>
                </c:pt>
                <c:pt idx="500">
                  <c:v>1.195916624541522E-4</c:v>
                </c:pt>
                <c:pt idx="501">
                  <c:v>1.0963735713331264E-4</c:v>
                </c:pt>
                <c:pt idx="502">
                  <c:v>9.9678923947322531E-5</c:v>
                </c:pt>
                <c:pt idx="503">
                  <c:v>8.9716737832885778E-5</c:v>
                </c:pt>
                <c:pt idx="504">
                  <c:v>7.9751173868004605E-5</c:v>
                </c:pt>
                <c:pt idx="505">
                  <c:v>6.9782607257857908E-5</c:v>
                </c:pt>
                <c:pt idx="506">
                  <c:v>5.9811413320674677E-5</c:v>
                </c:pt>
                <c:pt idx="507">
                  <c:v>4.9837967473603201E-5</c:v>
                </c:pt>
                <c:pt idx="508">
                  <c:v>3.9862645218576578E-5</c:v>
                </c:pt>
                <c:pt idx="509">
                  <c:v>2.9885822128174975E-5</c:v>
                </c:pt>
                <c:pt idx="510">
                  <c:v>1.9907873831485277E-5</c:v>
                </c:pt>
                <c:pt idx="511">
                  <c:v>9.9291759999585656E-6</c:v>
                </c:pt>
                <c:pt idx="512">
                  <c:v>-4.9895666733965714E-8</c:v>
                </c:pt>
                <c:pt idx="513">
                  <c:v>-1.0028965454846153E-5</c:v>
                </c:pt>
                <c:pt idx="514">
                  <c:v>-2.0007657650702569E-5</c:v>
                </c:pt>
                <c:pt idx="515">
                  <c:v>-2.9985596554844204E-5</c:v>
                </c:pt>
                <c:pt idx="516">
                  <c:v>-3.996240649617359E-5</c:v>
                </c:pt>
                <c:pt idx="517">
                  <c:v>-4.9937711846098932E-5</c:v>
                </c:pt>
                <c:pt idx="518">
                  <c:v>-5.9911137032676536E-5</c:v>
                </c:pt>
                <c:pt idx="519">
                  <c:v>-6.9882306554751154E-5</c:v>
                </c:pt>
                <c:pt idx="520">
                  <c:v>-7.9850844996093743E-5</c:v>
                </c:pt>
                <c:pt idx="521">
                  <c:v>-8.98163770395359E-5</c:v>
                </c:pt>
                <c:pt idx="522">
                  <c:v>-9.9778527481100539E-5</c:v>
                </c:pt>
                <c:pt idx="523">
                  <c:v>-1.0973692124412852E-4</c:v>
                </c:pt>
                <c:pt idx="524">
                  <c:v>-1.196911833934003E-4</c:v>
                </c:pt>
                <c:pt idx="525">
                  <c:v>-1.2964093914925225E-4</c:v>
                </c:pt>
                <c:pt idx="526">
                  <c:v>-1.3958581390168727E-4</c:v>
                </c:pt>
                <c:pt idx="527">
                  <c:v>-1.4952543322447882E-4</c:v>
                </c:pt>
                <c:pt idx="528">
                  <c:v>-1.5945942288926818E-4</c:v>
                </c:pt>
                <c:pt idx="529">
                  <c:v>-1.6938740887965429E-4</c:v>
                </c:pt>
                <c:pt idx="530">
                  <c:v>-1.7930901740527538E-4</c:v>
                </c:pt>
                <c:pt idx="531">
                  <c:v>-1.8922387491588231E-4</c:v>
                </c:pt>
                <c:pt idx="532">
                  <c:v>-1.9913160811540283E-4</c:v>
                </c:pt>
                <c:pt idx="533">
                  <c:v>-2.0903184397599625E-4</c:v>
                </c:pt>
                <c:pt idx="534">
                  <c:v>-2.1892420975209783E-4</c:v>
                </c:pt>
                <c:pt idx="535">
                  <c:v>-2.2880833299445311E-4</c:v>
                </c:pt>
                <c:pt idx="536">
                  <c:v>-2.3868384156414005E-4</c:v>
                </c:pt>
                <c:pt idx="537">
                  <c:v>-2.4855036364658094E-4</c:v>
                </c:pt>
                <c:pt idx="538">
                  <c:v>-2.5840752776554047E-4</c:v>
                </c:pt>
                <c:pt idx="539">
                  <c:v>-2.6825496279711243E-4</c:v>
                </c:pt>
                <c:pt idx="540">
                  <c:v>-2.7809229798369237E-4</c:v>
                </c:pt>
                <c:pt idx="541">
                  <c:v>-2.8791916294793675E-4</c:v>
                </c:pt>
                <c:pt idx="542">
                  <c:v>-2.9773518770670769E-4</c:v>
                </c:pt>
                <c:pt idx="543">
                  <c:v>-3.0754000268500275E-4</c:v>
                </c:pt>
                <c:pt idx="544">
                  <c:v>-3.1733323872986979E-4</c:v>
                </c:pt>
                <c:pt idx="545">
                  <c:v>-3.2711452712430551E-4</c:v>
                </c:pt>
                <c:pt idx="546">
                  <c:v>-3.3688349960113754E-4</c:v>
                </c:pt>
                <c:pt idx="547">
                  <c:v>-3.4663978835688995E-4</c:v>
                </c:pt>
                <c:pt idx="548">
                  <c:v>-3.5638302606563104E-4</c:v>
                </c:pt>
                <c:pt idx="549">
                  <c:v>-3.6611284589280343E-4</c:v>
                </c:pt>
                <c:pt idx="550">
                  <c:v>-3.7582888150903507E-4</c:v>
                </c:pt>
                <c:pt idx="551">
                  <c:v>-3.8553076710393184E-4</c:v>
                </c:pt>
                <c:pt idx="552">
                  <c:v>-3.9521813739985036E-4</c:v>
                </c:pt>
                <c:pt idx="553">
                  <c:v>-4.0489062766565072E-4</c:v>
                </c:pt>
                <c:pt idx="554">
                  <c:v>-4.1454787373042864E-4</c:v>
                </c:pt>
                <c:pt idx="555">
                  <c:v>-4.2418951199722668E-4</c:v>
                </c:pt>
                <c:pt idx="556">
                  <c:v>-4.3381517945672351E-4</c:v>
                </c:pt>
                <c:pt idx="557">
                  <c:v>-4.4342451370090168E-4</c:v>
                </c:pt>
                <c:pt idx="558">
                  <c:v>-4.5301715293669174E-4</c:v>
                </c:pt>
                <c:pt idx="559">
                  <c:v>-4.6259273599959428E-4</c:v>
                </c:pt>
                <c:pt idx="560">
                  <c:v>-4.7215090236727797E-4</c:v>
                </c:pt>
                <c:pt idx="561">
                  <c:v>-4.816912921731525E-4</c:v>
                </c:pt>
                <c:pt idx="562">
                  <c:v>-4.9121354621991858E-4</c:v>
                </c:pt>
                <c:pt idx="563">
                  <c:v>-5.0071730599309113E-4</c:v>
                </c:pt>
                <c:pt idx="564">
                  <c:v>-5.1020221367449755E-4</c:v>
                </c:pt>
                <c:pt idx="565">
                  <c:v>-5.1966791215574994E-4</c:v>
                </c:pt>
                <c:pt idx="566">
                  <c:v>-5.2911404505168993E-4</c:v>
                </c:pt>
                <c:pt idx="567">
                  <c:v>-5.3854025671380668E-4</c:v>
                </c:pt>
                <c:pt idx="568">
                  <c:v>-5.4794619224362738E-4</c:v>
                </c:pt>
                <c:pt idx="569">
                  <c:v>-5.5733149750607875E-4</c:v>
                </c:pt>
                <c:pt idx="570">
                  <c:v>-5.6669581914282094E-4</c:v>
                </c:pt>
                <c:pt idx="571">
                  <c:v>-5.7603880458555103E-4</c:v>
                </c:pt>
                <c:pt idx="572">
                  <c:v>-5.8536010206927723E-4</c:v>
                </c:pt>
                <c:pt idx="573">
                  <c:v>-5.9465936064556375E-4</c:v>
                </c:pt>
                <c:pt idx="574">
                  <c:v>-6.0393623019574225E-4</c:v>
                </c:pt>
                <c:pt idx="575">
                  <c:v>-6.1319036144409644E-4</c:v>
                </c:pt>
                <c:pt idx="576">
                  <c:v>-6.2242140597100959E-4</c:v>
                </c:pt>
                <c:pt idx="577">
                  <c:v>-6.3162901622608534E-4</c:v>
                </c:pt>
                <c:pt idx="578">
                  <c:v>-6.4081284554123039E-4</c:v>
                </c:pt>
                <c:pt idx="579">
                  <c:v>-6.4997254814370866E-4</c:v>
                </c:pt>
                <c:pt idx="580">
                  <c:v>-6.5910777916915859E-4</c:v>
                </c:pt>
                <c:pt idx="581">
                  <c:v>-6.6821819467457804E-4</c:v>
                </c:pt>
                <c:pt idx="582">
                  <c:v>-6.7730345165127256E-4</c:v>
                </c:pt>
                <c:pt idx="583">
                  <c:v>-6.8636320803777164E-4</c:v>
                </c:pt>
                <c:pt idx="584">
                  <c:v>-6.9539712273270556E-4</c:v>
                </c:pt>
                <c:pt idx="585">
                  <c:v>-7.0440485560764902E-4</c:v>
                </c:pt>
                <c:pt idx="586">
                  <c:v>-7.1338606751992681E-4</c:v>
                </c:pt>
                <c:pt idx="587">
                  <c:v>-7.2234042032538217E-4</c:v>
                </c:pt>
                <c:pt idx="588">
                  <c:v>-7.3126757689110831E-4</c:v>
                </c:pt>
                <c:pt idx="589">
                  <c:v>-7.4016720110814188E-4</c:v>
                </c:pt>
                <c:pt idx="590">
                  <c:v>-7.4903895790411664E-4</c:v>
                </c:pt>
                <c:pt idx="591">
                  <c:v>-7.5788251325587983E-4</c:v>
                </c:pt>
                <c:pt idx="592">
                  <c:v>-7.6669753420206788E-4</c:v>
                </c:pt>
                <c:pt idx="593">
                  <c:v>-7.75483688855642E-4</c:v>
                </c:pt>
                <c:pt idx="594">
                  <c:v>-7.8424064641638468E-4</c:v>
                </c:pt>
                <c:pt idx="595">
                  <c:v>-7.9296807718335402E-4</c:v>
                </c:pt>
                <c:pt idx="596">
                  <c:v>-8.0166565256729622E-4</c:v>
                </c:pt>
                <c:pt idx="597">
                  <c:v>-8.1033304510301875E-4</c:v>
                </c:pt>
                <c:pt idx="598">
                  <c:v>-8.1896992846171757E-4</c:v>
                </c:pt>
                <c:pt idx="599">
                  <c:v>-8.2757597746326472E-4</c:v>
                </c:pt>
                <c:pt idx="600">
                  <c:v>-8.3615086808845108E-4</c:v>
                </c:pt>
                <c:pt idx="601">
                  <c:v>-8.4469427749118563E-4</c:v>
                </c:pt>
                <c:pt idx="602">
                  <c:v>-8.5320588401065049E-4</c:v>
                </c:pt>
                <c:pt idx="603">
                  <c:v>-8.6168536718341242E-4</c:v>
                </c:pt>
                <c:pt idx="604">
                  <c:v>-8.7013240775548695E-4</c:v>
                </c:pt>
                <c:pt idx="605">
                  <c:v>-8.7854668769435937E-4</c:v>
                </c:pt>
                <c:pt idx="606">
                  <c:v>-8.8692789020095811E-4</c:v>
                </c:pt>
                <c:pt idx="607">
                  <c:v>-8.9527569972158304E-4</c:v>
                </c:pt>
                <c:pt idx="608">
                  <c:v>-9.0358980195978536E-4</c:v>
                </c:pt>
                <c:pt idx="609">
                  <c:v>-9.1186988388820085E-4</c:v>
                </c:pt>
                <c:pt idx="610">
                  <c:v>-9.2011563376033631E-4</c:v>
                </c:pt>
                <c:pt idx="611">
                  <c:v>-9.2832674112230625E-4</c:v>
                </c:pt>
                <c:pt idx="612">
                  <c:v>-9.3650289682452109E-4</c:v>
                </c:pt>
                <c:pt idx="613">
                  <c:v>-9.4464379303332748E-4</c:v>
                </c:pt>
                <c:pt idx="614">
                  <c:v>-9.5274912324259844E-4</c:v>
                </c:pt>
                <c:pt idx="615">
                  <c:v>-9.6081858228527198E-4</c:v>
                </c:pt>
                <c:pt idx="616">
                  <c:v>-9.6885186634484239E-4</c:v>
                </c:pt>
                <c:pt idx="617">
                  <c:v>-9.7684867296679774E-4</c:v>
                </c:pt>
                <c:pt idx="618">
                  <c:v>-9.8480870107000868E-4</c:v>
                </c:pt>
                <c:pt idx="619">
                  <c:v>-9.9273165095806236E-4</c:v>
                </c:pt>
                <c:pt idx="620">
                  <c:v>-1.0006172243305475E-3</c:v>
                </c:pt>
                <c:pt idx="621">
                  <c:v>-1.0084651242942843E-3</c:v>
                </c:pt>
                <c:pt idx="622">
                  <c:v>-1.016275055374505E-3</c:v>
                </c:pt>
                <c:pt idx="623">
                  <c:v>-1.0240467235259748E-3</c:v>
                </c:pt>
                <c:pt idx="624">
                  <c:v>-1.0317798361440657E-3</c:v>
                </c:pt>
                <c:pt idx="625">
                  <c:v>-1.039474102075772E-3</c:v>
                </c:pt>
                <c:pt idx="626">
                  <c:v>-1.047129231630672E-3</c:v>
                </c:pt>
                <c:pt idx="627">
                  <c:v>-1.0547449365918354E-3</c:v>
                </c:pt>
                <c:pt idx="628">
                  <c:v>-1.0623209302266746E-3</c:v>
                </c:pt>
                <c:pt idx="629">
                  <c:v>-1.0698569272977404E-3</c:v>
                </c:pt>
                <c:pt idx="630">
                  <c:v>-1.0773526440734612E-3</c:v>
                </c:pt>
                <c:pt idx="631">
                  <c:v>-1.0848077983388242E-3</c:v>
                </c:pt>
                <c:pt idx="632">
                  <c:v>-1.0922221094060037E-3</c:v>
                </c:pt>
                <c:pt idx="633">
                  <c:v>-1.0995952981249257E-3</c:v>
                </c:pt>
                <c:pt idx="634">
                  <c:v>-1.1069270868937808E-3</c:v>
                </c:pt>
                <c:pt idx="635">
                  <c:v>-1.1142171996694746E-3</c:v>
                </c:pt>
                <c:pt idx="636">
                  <c:v>-1.1214653619780201E-3</c:v>
                </c:pt>
                <c:pt idx="637">
                  <c:v>-1.1286713009248739E-3</c:v>
                </c:pt>
                <c:pt idx="638">
                  <c:v>-1.1358347452052082E-3</c:v>
                </c:pt>
                <c:pt idx="639">
                  <c:v>-1.1429554251141266E-3</c:v>
                </c:pt>
                <c:pt idx="640">
                  <c:v>-2.875826112473177</c:v>
                </c:pt>
                <c:pt idx="641">
                  <c:v>-2.8934165310346569</c:v>
                </c:pt>
                <c:pt idx="642">
                  <c:v>-2.910898011971438</c:v>
                </c:pt>
                <c:pt idx="643">
                  <c:v>-2.9282698971027883</c:v>
                </c:pt>
                <c:pt idx="644">
                  <c:v>-2.9455315323742775</c:v>
                </c:pt>
                <c:pt idx="645">
                  <c:v>-2.9626822678824003</c:v>
                </c:pt>
                <c:pt idx="646">
                  <c:v>-2.9797214578990472</c:v>
                </c:pt>
                <c:pt idx="647">
                  <c:v>-2.996648460895813</c:v>
                </c:pt>
                <c:pt idx="648">
                  <c:v>-3.0134626395681581</c:v>
                </c:pt>
                <c:pt idx="649">
                  <c:v>-3.0301633608593921</c:v>
                </c:pt>
                <c:pt idx="650">
                  <c:v>-3.0467499959845168</c:v>
                </c:pt>
                <c:pt idx="651">
                  <c:v>-3.0632219204538988</c:v>
                </c:pt>
                <c:pt idx="652">
                  <c:v>-3.0795785140967777</c:v>
                </c:pt>
                <c:pt idx="653">
                  <c:v>-3.0958191610846226</c:v>
                </c:pt>
                <c:pt idx="654">
                  <c:v>-3.1119432499543094</c:v>
                </c:pt>
                <c:pt idx="655">
                  <c:v>-3.1279501736311479</c:v>
                </c:pt>
                <c:pt idx="656">
                  <c:v>-3.1438393294517395</c:v>
                </c:pt>
                <c:pt idx="657">
                  <c:v>-3.1596101191866635</c:v>
                </c:pt>
                <c:pt idx="658">
                  <c:v>-3.1752619490630019</c:v>
                </c:pt>
                <c:pt idx="659">
                  <c:v>-3.1907942297866985</c:v>
                </c:pt>
                <c:pt idx="660">
                  <c:v>-3.2062063765647402</c:v>
                </c:pt>
                <c:pt idx="661">
                  <c:v>-3.2214978091271793</c:v>
                </c:pt>
                <c:pt idx="662">
                  <c:v>-3.2366679517489763</c:v>
                </c:pt>
                <c:pt idx="663">
                  <c:v>-3.2517162332716825</c:v>
                </c:pt>
                <c:pt idx="664">
                  <c:v>-3.2666420871249371</c:v>
                </c:pt>
                <c:pt idx="665">
                  <c:v>-3.2814449513478028</c:v>
                </c:pt>
                <c:pt idx="666">
                  <c:v>-3.2961242686099235</c:v>
                </c:pt>
                <c:pt idx="667">
                  <c:v>-3.3106794862325062</c:v>
                </c:pt>
                <c:pt idx="668">
                  <c:v>-3.3251100562091307</c:v>
                </c:pt>
                <c:pt idx="669">
                  <c:v>-3.3394154352263832</c:v>
                </c:pt>
                <c:pt idx="670">
                  <c:v>-3.3535950846843079</c:v>
                </c:pt>
                <c:pt idx="671">
                  <c:v>-3.3676484707166918</c:v>
                </c:pt>
                <c:pt idx="672">
                  <c:v>-3.3815750642111588</c:v>
                </c:pt>
                <c:pt idx="673">
                  <c:v>-3.3953743408290942</c:v>
                </c:pt>
                <c:pt idx="674">
                  <c:v>-3.409045781025386</c:v>
                </c:pt>
                <c:pt idx="675">
                  <c:v>-3.4225888700679845</c:v>
                </c:pt>
                <c:pt idx="676">
                  <c:v>-3.4360030980572818</c:v>
                </c:pt>
                <c:pt idx="677">
                  <c:v>-3.4492879599453126</c:v>
                </c:pt>
                <c:pt idx="678">
                  <c:v>-3.4624429555547671</c:v>
                </c:pt>
                <c:pt idx="679">
                  <c:v>-3.4754675895978222</c:v>
                </c:pt>
                <c:pt idx="680">
                  <c:v>-3.488361371694789</c:v>
                </c:pt>
                <c:pt idx="681">
                  <c:v>-3.5011238163925773</c:v>
                </c:pt>
                <c:pt idx="682">
                  <c:v>-3.5137544431829753</c:v>
                </c:pt>
                <c:pt idx="683">
                  <c:v>-3.5262527765207334</c:v>
                </c:pt>
                <c:pt idx="684">
                  <c:v>-3.5386183458414742</c:v>
                </c:pt>
                <c:pt idx="685">
                  <c:v>-3.5508506855794102</c:v>
                </c:pt>
                <c:pt idx="686">
                  <c:v>-3.5629493351848689</c:v>
                </c:pt>
                <c:pt idx="687">
                  <c:v>-3.574913839141634</c:v>
                </c:pt>
                <c:pt idx="688">
                  <c:v>-3.5867437469840953</c:v>
                </c:pt>
                <c:pt idx="689">
                  <c:v>-3.5984386133142103</c:v>
                </c:pt>
                <c:pt idx="690">
                  <c:v>-3.609997997818271</c:v>
                </c:pt>
                <c:pt idx="691">
                  <c:v>-3.6214214652834849</c:v>
                </c:pt>
                <c:pt idx="692">
                  <c:v>-3.6327085856143579</c:v>
                </c:pt>
                <c:pt idx="693">
                  <c:v>-3.6438589338488891</c:v>
                </c:pt>
                <c:pt idx="694">
                  <c:v>-3.654872090174571</c:v>
                </c:pt>
                <c:pt idx="695">
                  <c:v>-3.6657476399441924</c:v>
                </c:pt>
                <c:pt idx="696">
                  <c:v>-3.676485173691455</c:v>
                </c:pt>
                <c:pt idx="697">
                  <c:v>-3.6870842871463867</c:v>
                </c:pt>
                <c:pt idx="698">
                  <c:v>-3.6975445812505616</c:v>
                </c:pt>
                <c:pt idx="699">
                  <c:v>-3.7078656621721282</c:v>
                </c:pt>
                <c:pt idx="700">
                  <c:v>-3.7180471413206324</c:v>
                </c:pt>
                <c:pt idx="701">
                  <c:v>-3.7280886353616527</c:v>
                </c:pt>
                <c:pt idx="702">
                  <c:v>-3.7379897662312289</c:v>
                </c:pt>
                <c:pt idx="703">
                  <c:v>-3.7477501611501003</c:v>
                </c:pt>
                <c:pt idx="704">
                  <c:v>-3.7573694526377377</c:v>
                </c:pt>
                <c:pt idx="705">
                  <c:v>-3.7668472785261784</c:v>
                </c:pt>
                <c:pt idx="706">
                  <c:v>-3.7761832819736663</c:v>
                </c:pt>
                <c:pt idx="707">
                  <c:v>-3.7853771114780823</c:v>
                </c:pt>
                <c:pt idx="708">
                  <c:v>-3.7944284208901822</c:v>
                </c:pt>
                <c:pt idx="709">
                  <c:v>-3.8033368694266261</c:v>
                </c:pt>
                <c:pt idx="710">
                  <c:v>-3.8121021216828099</c:v>
                </c:pt>
                <c:pt idx="711">
                  <c:v>-3.820723847645497</c:v>
                </c:pt>
                <c:pt idx="712">
                  <c:v>-3.829201722705236</c:v>
                </c:pt>
                <c:pt idx="713">
                  <c:v>-3.8375354276685889</c:v>
                </c:pt>
                <c:pt idx="714">
                  <c:v>-3.8457246487701471</c:v>
                </c:pt>
                <c:pt idx="715">
                  <c:v>-3.8537690776843405</c:v>
                </c:pt>
                <c:pt idx="716">
                  <c:v>-3.8616684115370536</c:v>
                </c:pt>
                <c:pt idx="717">
                  <c:v>-3.8694223529170215</c:v>
                </c:pt>
                <c:pt idx="718">
                  <c:v>-3.8770306098870333</c:v>
                </c:pt>
                <c:pt idx="719">
                  <c:v>-3.8844928959949185</c:v>
                </c:pt>
                <c:pt idx="720">
                  <c:v>-3.8918089302843368</c:v>
                </c:pt>
                <c:pt idx="721">
                  <c:v>-3.8989784373053507</c:v>
                </c:pt>
                <c:pt idx="722">
                  <c:v>-3.9060011471248015</c:v>
                </c:pt>
                <c:pt idx="723">
                  <c:v>-3.9128767953364698</c:v>
                </c:pt>
                <c:pt idx="724">
                  <c:v>-3.9196051230710305</c:v>
                </c:pt>
                <c:pt idx="725">
                  <c:v>-3.9261858770058007</c:v>
                </c:pt>
                <c:pt idx="726">
                  <c:v>-3.9326188093742735</c:v>
                </c:pt>
                <c:pt idx="727">
                  <c:v>-3.9389036779754498</c:v>
                </c:pt>
                <c:pt idx="728">
                  <c:v>-3.9450402461829612</c:v>
                </c:pt>
                <c:pt idx="729">
                  <c:v>-3.9510282829539665</c:v>
                </c:pt>
                <c:pt idx="730">
                  <c:v>-3.9568675628378642</c:v>
                </c:pt>
                <c:pt idx="731">
                  <c:v>-3.9625578659847744</c:v>
                </c:pt>
                <c:pt idx="732">
                  <c:v>-3.968098978153813</c:v>
                </c:pt>
                <c:pt idx="733">
                  <c:v>-3.9734906907211656</c:v>
                </c:pt>
                <c:pt idx="734">
                  <c:v>-3.9787328006879359</c:v>
                </c:pt>
                <c:pt idx="735">
                  <c:v>-3.9838251106877922</c:v>
                </c:pt>
                <c:pt idx="736">
                  <c:v>-3.9887674289943957</c:v>
                </c:pt>
                <c:pt idx="737">
                  <c:v>-3.9935595695286223</c:v>
                </c:pt>
                <c:pt idx="738">
                  <c:v>-3.9982013518655664</c:v>
                </c:pt>
                <c:pt idx="739">
                  <c:v>-4.0026926012413302</c:v>
                </c:pt>
                <c:pt idx="740">
                  <c:v>-4.0070331485596133</c:v>
                </c:pt>
                <c:pt idx="741">
                  <c:v>-4.0112228303980695</c:v>
                </c:pt>
                <c:pt idx="742">
                  <c:v>-4.0152614890144633</c:v>
                </c:pt>
                <c:pt idx="743">
                  <c:v>-4.0191489723526148</c:v>
                </c:pt>
                <c:pt idx="744">
                  <c:v>-4.0228851340481118</c:v>
                </c:pt>
                <c:pt idx="745">
                  <c:v>-4.0264698334338291</c:v>
                </c:pt>
                <c:pt idx="746">
                  <c:v>-4.0299029355452296</c:v>
                </c:pt>
                <c:pt idx="747">
                  <c:v>-4.0331843111254297</c:v>
                </c:pt>
                <c:pt idx="748">
                  <c:v>-4.036313836630085</c:v>
                </c:pt>
                <c:pt idx="749">
                  <c:v>-4.0392913942320243</c:v>
                </c:pt>
                <c:pt idx="750">
                  <c:v>-4.0421168718256997</c:v>
                </c:pt>
                <c:pt idx="751">
                  <c:v>-4.0447901630313972</c:v>
                </c:pt>
                <c:pt idx="752">
                  <c:v>-4.0473111671992488</c:v>
                </c:pt>
                <c:pt idx="753">
                  <c:v>-4.0496797894130188</c:v>
                </c:pt>
                <c:pt idx="754">
                  <c:v>-4.0518959404936776</c:v>
                </c:pt>
                <c:pt idx="755">
                  <c:v>-4.0539595370027603</c:v>
                </c:pt>
                <c:pt idx="756">
                  <c:v>-4.055870501245507</c:v>
                </c:pt>
                <c:pt idx="757">
                  <c:v>-4.0576287612737891</c:v>
                </c:pt>
                <c:pt idx="758">
                  <c:v>-4.0592342508888173</c:v>
                </c:pt>
                <c:pt idx="759">
                  <c:v>-4.0606869096436338</c:v>
                </c:pt>
                <c:pt idx="760">
                  <c:v>-4.0619866828453892</c:v>
                </c:pt>
                <c:pt idx="761">
                  <c:v>-4.0631335215574023</c:v>
                </c:pt>
                <c:pt idx="762">
                  <c:v>-4.0641273826009998</c:v>
                </c:pt>
                <c:pt idx="763">
                  <c:v>-4.0649682285571442</c:v>
                </c:pt>
                <c:pt idx="764">
                  <c:v>-4.0656560277678437</c:v>
                </c:pt>
                <c:pt idx="765">
                  <c:v>-4.0661907543373381</c:v>
                </c:pt>
                <c:pt idx="766">
                  <c:v>-4.0665723881330829</c:v>
                </c:pt>
                <c:pt idx="767">
                  <c:v>-4.0668009147865023</c:v>
                </c:pt>
                <c:pt idx="768">
                  <c:v>-4.0668763256935252</c:v>
                </c:pt>
                <c:pt idx="769">
                  <c:v>-4.0667986180149223</c:v>
                </c:pt>
                <c:pt idx="770">
                  <c:v>-4.0665677946763967</c:v>
                </c:pt>
                <c:pt idx="771">
                  <c:v>-4.0661838643684893</c:v>
                </c:pt>
                <c:pt idx="772">
                  <c:v>-4.0656468415462408</c:v>
                </c:pt>
                <c:pt idx="773">
                  <c:v>-4.0649567464286518</c:v>
                </c:pt>
                <c:pt idx="774">
                  <c:v>-4.0641136049979201</c:v>
                </c:pt>
                <c:pt idx="775">
                  <c:v>-4.0631174489984652</c:v>
                </c:pt>
                <c:pt idx="776">
                  <c:v>-4.0619683159357294</c:v>
                </c:pt>
                <c:pt idx="777">
                  <c:v>-4.0606662490747683</c:v>
                </c:pt>
                <c:pt idx="778">
                  <c:v>-4.059211297438619</c:v>
                </c:pt>
                <c:pt idx="779">
                  <c:v>-4.0576035158064609</c:v>
                </c:pt>
                <c:pt idx="780">
                  <c:v>-4.0558429647115446</c:v>
                </c:pt>
                <c:pt idx="781">
                  <c:v>-4.0539297104389185</c:v>
                </c:pt>
                <c:pt idx="782">
                  <c:v>-4.0518638250229326</c:v>
                </c:pt>
                <c:pt idx="783">
                  <c:v>-4.0496453862445234</c:v>
                </c:pt>
                <c:pt idx="784">
                  <c:v>-4.047274477628287</c:v>
                </c:pt>
                <c:pt idx="785">
                  <c:v>-4.0447511884393368</c:v>
                </c:pt>
                <c:pt idx="786">
                  <c:v>-4.0420756136799421</c:v>
                </c:pt>
                <c:pt idx="787">
                  <c:v>-4.0392478540859464</c:v>
                </c:pt>
                <c:pt idx="788">
                  <c:v>-4.0362680161229791</c:v>
                </c:pt>
                <c:pt idx="789">
                  <c:v>-4.0331362119824483</c:v>
                </c:pt>
                <c:pt idx="790">
                  <c:v>-4.0298525595773107</c:v>
                </c:pt>
                <c:pt idx="791">
                  <c:v>-4.0264171825376387</c:v>
                </c:pt>
                <c:pt idx="792">
                  <c:v>-4.0228302102059628</c:v>
                </c:pt>
                <c:pt idx="793">
                  <c:v>-4.0190917776324016</c:v>
                </c:pt>
                <c:pt idx="794">
                  <c:v>-4.0152020255695762</c:v>
                </c:pt>
                <c:pt idx="795">
                  <c:v>-4.0111611004673158</c:v>
                </c:pt>
                <c:pt idx="796">
                  <c:v>-4.0069691544671366</c:v>
                </c:pt>
                <c:pt idx="797">
                  <c:v>-4.0026263453965187</c:v>
                </c:pt>
                <c:pt idx="798">
                  <c:v>-3.9981328367629634</c:v>
                </c:pt>
                <c:pt idx="799">
                  <c:v>-3.9934887977478351</c:v>
                </c:pt>
                <c:pt idx="800">
                  <c:v>-3.9886944031999918</c:v>
                </c:pt>
                <c:pt idx="801">
                  <c:v>-3.9837498336292056</c:v>
                </c:pt>
                <c:pt idx="802">
                  <c:v>-3.9786552751993609</c:v>
                </c:pt>
                <c:pt idx="803">
                  <c:v>-3.97341091972145</c:v>
                </c:pt>
                <c:pt idx="804">
                  <c:v>-3.9680169646463495</c:v>
                </c:pt>
                <c:pt idx="805">
                  <c:v>-3.9624736130573841</c:v>
                </c:pt>
                <c:pt idx="806">
                  <c:v>-3.9567810736626847</c:v>
                </c:pt>
                <c:pt idx="807">
                  <c:v>-3.9509395607873303</c:v>
                </c:pt>
                <c:pt idx="808">
                  <c:v>-3.9449492943652715</c:v>
                </c:pt>
                <c:pt idx="809">
                  <c:v>-3.9388104999310598</c:v>
                </c:pt>
                <c:pt idx="810">
                  <c:v>-3.9325234086113507</c:v>
                </c:pt>
                <c:pt idx="811">
                  <c:v>-3.9260882571162017</c:v>
                </c:pt>
                <c:pt idx="812">
                  <c:v>-3.919505287730161</c:v>
                </c:pt>
                <c:pt idx="813">
                  <c:v>-3.9127747483031463</c:v>
                </c:pt>
                <c:pt idx="814">
                  <c:v>-3.905896892241111</c:v>
                </c:pt>
                <c:pt idx="815">
                  <c:v>-3.8988719784965098</c:v>
                </c:pt>
                <c:pt idx="816">
                  <c:v>-3.8917002715585363</c:v>
                </c:pt>
                <c:pt idx="817">
                  <c:v>-3.8843820414431787</c:v>
                </c:pt>
                <c:pt idx="818">
                  <c:v>-3.8769175636830466</c:v>
                </c:pt>
                <c:pt idx="819">
                  <c:v>-3.8693071193169968</c:v>
                </c:pt>
                <c:pt idx="820">
                  <c:v>-3.861550994879555</c:v>
                </c:pt>
                <c:pt idx="821">
                  <c:v>-3.8536494823901255</c:v>
                </c:pt>
                <c:pt idx="822">
                  <c:v>-3.8456028793419978</c:v>
                </c:pt>
                <c:pt idx="823">
                  <c:v>-3.837411488691147</c:v>
                </c:pt>
                <c:pt idx="824">
                  <c:v>-3.8290756188448238</c:v>
                </c:pt>
                <c:pt idx="825">
                  <c:v>-3.8205955836499466</c:v>
                </c:pt>
                <c:pt idx="826">
                  <c:v>-3.8119717023812831</c:v>
                </c:pt>
                <c:pt idx="827">
                  <c:v>-3.8032042997294306</c:v>
                </c:pt>
                <c:pt idx="828">
                  <c:v>-3.7942937057885908</c:v>
                </c:pt>
                <c:pt idx="829">
                  <c:v>-3.7852402560441405</c:v>
                </c:pt>
                <c:pt idx="830">
                  <c:v>-3.7760442913600052</c:v>
                </c:pt>
                <c:pt idx="831">
                  <c:v>-3.7667061579658183</c:v>
                </c:pt>
                <c:pt idx="832">
                  <c:v>-3.7572262074438916</c:v>
                </c:pt>
                <c:pt idx="833">
                  <c:v>-3.747604796715974</c:v>
                </c:pt>
                <c:pt idx="834">
                  <c:v>-3.7378422880298179</c:v>
                </c:pt>
                <c:pt idx="835">
                  <c:v>-3.7279390489455362</c:v>
                </c:pt>
                <c:pt idx="836">
                  <c:v>-3.7178954523217649</c:v>
                </c:pt>
                <c:pt idx="837">
                  <c:v>-3.707711876301627</c:v>
                </c:pt>
                <c:pt idx="838">
                  <c:v>-3.6973887042984899</c:v>
                </c:pt>
                <c:pt idx="839">
                  <c:v>-3.6869263249815378</c:v>
                </c:pt>
                <c:pt idx="840">
                  <c:v>-3.6763251322611321</c:v>
                </c:pt>
                <c:pt idx="841">
                  <c:v>-3.6655855252739822</c:v>
                </c:pt>
                <c:pt idx="842">
                  <c:v>-3.6547079083681187</c:v>
                </c:pt>
                <c:pt idx="843">
                  <c:v>-3.6436926910876681</c:v>
                </c:pt>
                <c:pt idx="844">
                  <c:v>-3.6325402881574358</c:v>
                </c:pt>
                <c:pt idx="845">
                  <c:v>-3.6212511194672894</c:v>
                </c:pt>
                <c:pt idx="846">
                  <c:v>-3.6098256100563515</c:v>
                </c:pt>
                <c:pt idx="847">
                  <c:v>-3.5982641900969945</c:v>
                </c:pt>
                <c:pt idx="848">
                  <c:v>-3.5865672948786482</c:v>
                </c:pt>
                <c:pt idx="849">
                  <c:v>-3.5747353647914073</c:v>
                </c:pt>
                <c:pt idx="850">
                  <c:v>-3.5627688453094519</c:v>
                </c:pt>
                <c:pt idx="851">
                  <c:v>-3.5506681869742778</c:v>
                </c:pt>
                <c:pt idx="852">
                  <c:v>-3.5384338453777286</c:v>
                </c:pt>
                <c:pt idx="853">
                  <c:v>-3.5260662811448493</c:v>
                </c:pt>
                <c:pt idx="854">
                  <c:v>-3.5135659599165359</c:v>
                </c:pt>
                <c:pt idx="855">
                  <c:v>-3.5009333523320092</c:v>
                </c:pt>
                <c:pt idx="856">
                  <c:v>-3.4881689340110955</c:v>
                </c:pt>
                <c:pt idx="857">
                  <c:v>-3.4752731855363166</c:v>
                </c:pt>
                <c:pt idx="858">
                  <c:v>-3.4622465924347949</c:v>
                </c:pt>
                <c:pt idx="859">
                  <c:v>-3.4490896451599782</c:v>
                </c:pt>
                <c:pt idx="860">
                  <c:v>-3.4358028390731703</c:v>
                </c:pt>
                <c:pt idx="861">
                  <c:v>-3.4223866744248812</c:v>
                </c:pt>
                <c:pt idx="862">
                  <c:v>-3.4088416563359911</c:v>
                </c:pt>
                <c:pt idx="863">
                  <c:v>-3.3951682947787383</c:v>
                </c:pt>
                <c:pt idx="864">
                  <c:v>-3.3813671045575089</c:v>
                </c:pt>
                <c:pt idx="865">
                  <c:v>-3.3674386052894651</c:v>
                </c:pt>
                <c:pt idx="866">
                  <c:v>-3.3533833213849737</c:v>
                </c:pt>
                <c:pt idx="867">
                  <c:v>-3.3392017820278648</c:v>
                </c:pt>
                <c:pt idx="868">
                  <c:v>-3.3248945211555085</c:v>
                </c:pt>
                <c:pt idx="869">
                  <c:v>-3.3104620774387108</c:v>
                </c:pt>
                <c:pt idx="870">
                  <c:v>-3.2959049942614329</c:v>
                </c:pt>
                <c:pt idx="871">
                  <c:v>-3.2812238197003341</c:v>
                </c:pt>
                <c:pt idx="872">
                  <c:v>-3.2664191065041339</c:v>
                </c:pt>
                <c:pt idx="873">
                  <c:v>-3.2514914120728036</c:v>
                </c:pt>
                <c:pt idx="874">
                  <c:v>-3.2364412984365782</c:v>
                </c:pt>
                <c:pt idx="875">
                  <c:v>-3.2212693322347965</c:v>
                </c:pt>
                <c:pt idx="876">
                  <c:v>-3.205976084694568</c:v>
                </c:pt>
                <c:pt idx="877">
                  <c:v>-3.1905621316092647</c:v>
                </c:pt>
                <c:pt idx="878">
                  <c:v>-3.1750280533168427</c:v>
                </c:pt>
                <c:pt idx="879">
                  <c:v>-3.1593744346779924</c:v>
                </c:pt>
                <c:pt idx="880">
                  <c:v>-3.1436018650541198</c:v>
                </c:pt>
                <c:pt idx="881">
                  <c:v>-3.1277109382851545</c:v>
                </c:pt>
                <c:pt idx="882">
                  <c:v>-3.1117022526671927</c:v>
                </c:pt>
                <c:pt idx="883">
                  <c:v>-3.0955764109299713</c:v>
                </c:pt>
                <c:pt idx="884">
                  <c:v>-3.0793340202141768</c:v>
                </c:pt>
                <c:pt idx="885">
                  <c:v>-3.0629756920485827</c:v>
                </c:pt>
                <c:pt idx="886">
                  <c:v>-3.0465020423270279</c:v>
                </c:pt>
                <c:pt idx="887">
                  <c:v>-3.0299136912852278</c:v>
                </c:pt>
                <c:pt idx="888">
                  <c:v>-3.01321126347742</c:v>
                </c:pt>
                <c:pt idx="889">
                  <c:v>-2.9963953877528549</c:v>
                </c:pt>
                <c:pt idx="890">
                  <c:v>-2.9794666972321142</c:v>
                </c:pt>
                <c:pt idx="891">
                  <c:v>-2.9624258292832759</c:v>
                </c:pt>
                <c:pt idx="892">
                  <c:v>-2.9452734254979189</c:v>
                </c:pt>
                <c:pt idx="893">
                  <c:v>-2.9280101316669618</c:v>
                </c:pt>
                <c:pt idx="894">
                  <c:v>-2.9106365977563566</c:v>
                </c:pt>
                <c:pt idx="895">
                  <c:v>-2.8931534778826111</c:v>
                </c:pt>
                <c:pt idx="896">
                  <c:v>-1.1499272270520575E-3</c:v>
                </c:pt>
                <c:pt idx="897">
                  <c:v>-1.1428489321497271E-3</c:v>
                </c:pt>
                <c:pt idx="898">
                  <c:v>-1.1357276087906492E-3</c:v>
                </c:pt>
                <c:pt idx="899">
                  <c:v>-1.1285635250938601E-3</c:v>
                </c:pt>
                <c:pt idx="900">
                  <c:v>-1.12135695078833E-3</c:v>
                </c:pt>
                <c:pt idx="901">
                  <c:v>-1.1141081572028074E-3</c:v>
                </c:pt>
                <c:pt idx="902">
                  <c:v>-1.1068174172556044E-3</c:v>
                </c:pt>
                <c:pt idx="903">
                  <c:v>-1.0994850054443202E-3</c:v>
                </c:pt>
                <c:pt idx="904">
                  <c:v>-1.0921111978355071E-3</c:v>
                </c:pt>
                <c:pt idx="905">
                  <c:v>-1.0846962720542767E-3</c:v>
                </c:pt>
                <c:pt idx="906">
                  <c:v>-1.0772405072738459E-3</c:v>
                </c:pt>
                <c:pt idx="907">
                  <c:v>-1.0697441842050274E-3</c:v>
                </c:pt>
                <c:pt idx="908">
                  <c:v>-1.0622075850856602E-3</c:v>
                </c:pt>
                <c:pt idx="909">
                  <c:v>-1.0546309936699829E-3</c:v>
                </c:pt>
                <c:pt idx="910">
                  <c:v>-1.0470146952179524E-3</c:v>
                </c:pt>
                <c:pt idx="911">
                  <c:v>-1.0393589764845005E-3</c:v>
                </c:pt>
                <c:pt idx="912">
                  <c:v>-1.0316641257087408E-3</c:v>
                </c:pt>
                <c:pt idx="913">
                  <c:v>-1.0239304326031139E-3</c:v>
                </c:pt>
                <c:pt idx="914">
                  <c:v>-1.0161581883424808E-3</c:v>
                </c:pt>
                <c:pt idx="915">
                  <c:v>-1.0083476855531606E-3</c:v>
                </c:pt>
                <c:pt idx="916">
                  <c:v>-1.0004992183019125E-3</c:v>
                </c:pt>
                <c:pt idx="917">
                  <c:v>-9.9261308208486391E-4</c:v>
                </c:pt>
                <c:pt idx="918">
                  <c:v>-9.8468957381638456E-4</c:v>
                </c:pt>
                <c:pt idx="919">
                  <c:v>-9.7672899181790976E-4</c:v>
                </c:pt>
                <c:pt idx="920">
                  <c:v>-9.6873163580670548E-4</c:v>
                </c:pt>
                <c:pt idx="921">
                  <c:v>-9.6069780688458665E-4</c:v>
                </c:pt>
                <c:pt idx="922">
                  <c:v>-9.5262780752657908E-4</c:v>
                </c:pt>
                <c:pt idx="923">
                  <c:v>-9.4452194156953158E-4</c:v>
                </c:pt>
                <c:pt idx="924">
                  <c:v>-9.3638051420067651E-4</c:v>
                </c:pt>
                <c:pt idx="925">
                  <c:v>-9.2820383194613997E-4</c:v>
                </c:pt>
                <c:pt idx="926">
                  <c:v>-9.199922026593998E-4</c:v>
                </c:pt>
                <c:pt idx="927">
                  <c:v>-9.1174593550969601E-4</c:v>
                </c:pt>
                <c:pt idx="928">
                  <c:v>-9.034653409703894E-4</c:v>
                </c:pt>
                <c:pt idx="929">
                  <c:v>-8.951507308072739E-4</c:v>
                </c:pt>
                <c:pt idx="930">
                  <c:v>-8.8680241806683637E-4</c:v>
                </c:pt>
                <c:pt idx="931">
                  <c:v>-8.7842071706447224E-4</c:v>
                </c:pt>
                <c:pt idx="932">
                  <c:v>-8.7000594337265015E-4</c:v>
                </c:pt>
                <c:pt idx="933">
                  <c:v>-8.6155841380903143E-4</c:v>
                </c:pt>
                <c:pt idx="934">
                  <c:v>-8.5307844642454138E-4</c:v>
                </c:pt>
                <c:pt idx="935">
                  <c:v>-8.4456636049139514E-4</c:v>
                </c:pt>
                <c:pt idx="936">
                  <c:v>-8.3602247649107616E-4</c:v>
                </c:pt>
                <c:pt idx="937">
                  <c:v>-8.2744711610227074E-4</c:v>
                </c:pt>
                <c:pt idx="938">
                  <c:v>-8.1884060218875691E-4</c:v>
                </c:pt>
                <c:pt idx="939">
                  <c:v>-8.102032587872475E-4</c:v>
                </c:pt>
                <c:pt idx="940">
                  <c:v>-8.0153541109519123E-4</c:v>
                </c:pt>
                <c:pt idx="941">
                  <c:v>-7.9283738545852871E-4</c:v>
                </c:pt>
                <c:pt idx="942">
                  <c:v>-7.8410950935940487E-4</c:v>
                </c:pt>
                <c:pt idx="943">
                  <c:v>-7.7535211140384002E-4</c:v>
                </c:pt>
                <c:pt idx="944">
                  <c:v>-7.6656552130935753E-4</c:v>
                </c:pt>
                <c:pt idx="945">
                  <c:v>-7.577500698925688E-4</c:v>
                </c:pt>
                <c:pt idx="946">
                  <c:v>-7.4890608905672014E-4</c:v>
                </c:pt>
                <c:pt idx="947">
                  <c:v>-7.4003391177919443E-4</c:v>
                </c:pt>
                <c:pt idx="948">
                  <c:v>-7.3113387209897596E-4</c:v>
                </c:pt>
                <c:pt idx="949">
                  <c:v>-7.2220630510407295E-4</c:v>
                </c:pt>
                <c:pt idx="950">
                  <c:v>-7.132515469189018E-4</c:v>
                </c:pt>
                <c:pt idx="951">
                  <c:v>-7.042699346916317E-4</c:v>
                </c:pt>
                <c:pt idx="952">
                  <c:v>-6.9526180658149113E-4</c:v>
                </c:pt>
                <c:pt idx="953">
                  <c:v>-6.8622750174603651E-4</c:v>
                </c:pt>
                <c:pt idx="954">
                  <c:v>-6.7716736032838172E-4</c:v>
                </c:pt>
                <c:pt idx="955">
                  <c:v>-6.6808172344439256E-4</c:v>
                </c:pt>
                <c:pt idx="956">
                  <c:v>-6.5897093316984407E-4</c:v>
                </c:pt>
                <c:pt idx="957">
                  <c:v>-6.4983533252753987E-4</c:v>
                </c:pt>
                <c:pt idx="958">
                  <c:v>-6.406752654743987E-4</c:v>
                </c:pt>
                <c:pt idx="959">
                  <c:v>-6.3149107688850368E-4</c:v>
                </c:pt>
                <c:pt idx="960">
                  <c:v>-6.222831125561177E-4</c:v>
                </c:pt>
                <c:pt idx="961">
                  <c:v>-6.1305171915866435E-4</c:v>
                </c:pt>
                <c:pt idx="962">
                  <c:v>-6.0379724425967617E-4</c:v>
                </c:pt>
                <c:pt idx="963">
                  <c:v>-5.9452003629170745E-4</c:v>
                </c:pt>
                <c:pt idx="964">
                  <c:v>-5.852204445432167E-4</c:v>
                </c:pt>
                <c:pt idx="965">
                  <c:v>-5.758988191454156E-4</c:v>
                </c:pt>
                <c:pt idx="966">
                  <c:v>-5.6655551105908627E-4</c:v>
                </c:pt>
                <c:pt idx="967">
                  <c:v>-5.5719087206136805E-4</c:v>
                </c:pt>
                <c:pt idx="968">
                  <c:v>-5.4780525473251249E-4</c:v>
                </c:pt>
                <c:pt idx="969">
                  <c:v>-5.3839901244260918E-4</c:v>
                </c:pt>
                <c:pt idx="970">
                  <c:v>-5.2897249933828042E-4</c:v>
                </c:pt>
                <c:pt idx="971">
                  <c:v>-5.1952607032934876E-4</c:v>
                </c:pt>
                <c:pt idx="972">
                  <c:v>-5.1006008107547349E-4</c:v>
                </c:pt>
                <c:pt idx="973">
                  <c:v>-5.0057488797276069E-4</c:v>
                </c:pt>
                <c:pt idx="974">
                  <c:v>-4.9107084814034455E-4</c:v>
                </c:pt>
                <c:pt idx="975">
                  <c:v>-4.8154831940694186E-4</c:v>
                </c:pt>
                <c:pt idx="976">
                  <c:v>-4.7200766029737958E-4</c:v>
                </c:pt>
                <c:pt idx="977">
                  <c:v>-4.6244923001909652E-4</c:v>
                </c:pt>
                <c:pt idx="978">
                  <c:v>-4.5287338844861915E-4</c:v>
                </c:pt>
                <c:pt idx="979">
                  <c:v>-4.4328049611801174E-4</c:v>
                </c:pt>
                <c:pt idx="980">
                  <c:v>-4.336709142013027E-4</c:v>
                </c:pt>
                <c:pt idx="981">
                  <c:v>-4.2404500450088633E-4</c:v>
                </c:pt>
                <c:pt idx="982">
                  <c:v>-4.144031294339007E-4</c:v>
                </c:pt>
                <c:pt idx="983">
                  <c:v>-4.0474565201858255E-4</c:v>
                </c:pt>
                <c:pt idx="984">
                  <c:v>-3.9507293586059974E-4</c:v>
                </c:pt>
                <c:pt idx="985">
                  <c:v>-3.853853451393614E-4</c:v>
                </c:pt>
                <c:pt idx="986">
                  <c:v>-3.7568324459430653E-4</c:v>
                </c:pt>
                <c:pt idx="987">
                  <c:v>-3.6596699951117138E-4</c:v>
                </c:pt>
                <c:pt idx="988">
                  <c:v>-3.562369757082366E-4</c:v>
                </c:pt>
                <c:pt idx="989">
                  <c:v>-3.4649353952255388E-4</c:v>
                </c:pt>
                <c:pt idx="990">
                  <c:v>-3.3673705779615332E-4</c:v>
                </c:pt>
                <c:pt idx="991">
                  <c:v>-3.2696789786223205E-4</c:v>
                </c:pt>
                <c:pt idx="992">
                  <c:v>-3.1718642753132377E-4</c:v>
                </c:pt>
                <c:pt idx="993">
                  <c:v>-3.0739301507745078E-4</c:v>
                </c:pt>
                <c:pt idx="994">
                  <c:v>-2.9758802922425816E-4</c:v>
                </c:pt>
                <c:pt idx="995">
                  <c:v>-2.8777183913113164E-4</c:v>
                </c:pt>
                <c:pt idx="996">
                  <c:v>-2.7794481437929834E-4</c:v>
                </c:pt>
                <c:pt idx="997">
                  <c:v>-2.6810732495791232E-4</c:v>
                </c:pt>
                <c:pt idx="998">
                  <c:v>-2.5825974125012405E-4</c:v>
                </c:pt>
                <c:pt idx="999">
                  <c:v>-2.4840243401913562E-4</c:v>
                </c:pt>
                <c:pt idx="1000">
                  <c:v>-2.3853577439424161E-4</c:v>
                </c:pt>
                <c:pt idx="1001">
                  <c:v>-2.2866013385685553E-4</c:v>
                </c:pt>
                <c:pt idx="1002">
                  <c:v>-2.1877588422652394E-4</c:v>
                </c:pt>
                <c:pt idx="1003">
                  <c:v>-2.0888339764692728E-4</c:v>
                </c:pt>
                <c:pt idx="1004">
                  <c:v>-1.9898304657186834E-4</c:v>
                </c:pt>
                <c:pt idx="1005">
                  <c:v>-1.8907520375124971E-4</c:v>
                </c:pt>
                <c:pt idx="1006">
                  <c:v>-1.7916024221703927E-4</c:v>
                </c:pt>
                <c:pt idx="1007">
                  <c:v>-1.6923853526922588E-4</c:v>
                </c:pt>
                <c:pt idx="1008">
                  <c:v>-1.5931045646176418E-4</c:v>
                </c:pt>
                <c:pt idx="1009">
                  <c:v>-1.4937637958851058E-4</c:v>
                </c:pt>
                <c:pt idx="1010">
                  <c:v>-1.3943667866914955E-4</c:v>
                </c:pt>
                <c:pt idx="1011">
                  <c:v>-1.2949172793511195E-4</c:v>
                </c:pt>
                <c:pt idx="1012">
                  <c:v>-1.19541901815485E-4</c:v>
                </c:pt>
                <c:pt idx="1013">
                  <c:v>-1.0958757492291504E-4</c:v>
                </c:pt>
                <c:pt idx="1014">
                  <c:v>-9.9629122039503263E-5</c:v>
                </c:pt>
                <c:pt idx="1015">
                  <c:v>-8.9666918102695125E-5</c:v>
                </c:pt>
                <c:pt idx="1016">
                  <c:v>-7.9701338191163918E-5</c:v>
                </c:pt>
                <c:pt idx="1017">
                  <c:v>-6.9732757510688849E-5</c:v>
                </c:pt>
                <c:pt idx="1018">
                  <c:v>-5.9761551380028731E-5</c:v>
                </c:pt>
                <c:pt idx="1019">
                  <c:v>-4.9788095216790925E-5</c:v>
                </c:pt>
                <c:pt idx="1020">
                  <c:v>-3.9812764523296922E-5</c:v>
                </c:pt>
                <c:pt idx="1021">
                  <c:v>-2.9835934872444603E-5</c:v>
                </c:pt>
                <c:pt idx="1022">
                  <c:v>-1.985798189356785E-5</c:v>
                </c:pt>
                <c:pt idx="1023">
                  <c:v>-9.8792812582940356E-6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399656"/>
        <c:axId val="240400048"/>
      </c:lineChart>
      <c:catAx>
        <c:axId val="240398872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9525">
            <a:noFill/>
          </a:ln>
        </c:spPr>
        <c:crossAx val="240399264"/>
        <c:crosses val="autoZero"/>
        <c:auto val="1"/>
        <c:lblAlgn val="ctr"/>
        <c:lblOffset val="100"/>
        <c:tickMarkSkip val="1"/>
        <c:noMultiLvlLbl val="0"/>
      </c:catAx>
      <c:valAx>
        <c:axId val="240399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0398872"/>
        <c:crosses val="autoZero"/>
        <c:crossBetween val="midCat"/>
      </c:valAx>
      <c:catAx>
        <c:axId val="240399656"/>
        <c:scaling>
          <c:orientation val="minMax"/>
        </c:scaling>
        <c:delete val="1"/>
        <c:axPos val="b"/>
        <c:majorTickMark val="out"/>
        <c:minorTickMark val="none"/>
        <c:tickLblPos val="none"/>
        <c:crossAx val="240400048"/>
        <c:crosses val="autoZero"/>
        <c:auto val="1"/>
        <c:lblAlgn val="ctr"/>
        <c:lblOffset val="100"/>
        <c:noMultiLvlLbl val="0"/>
      </c:catAx>
      <c:valAx>
        <c:axId val="240400048"/>
        <c:scaling>
          <c:orientation val="minMax"/>
        </c:scaling>
        <c:delete val="0"/>
        <c:axPos val="r"/>
        <c:numFmt formatCode="0.0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0399656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77" r="0.75000000000000377" t="1" header="0.5" footer="0.5"/>
    <c:pageSetup orientation="landscape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32008057381545"/>
          <c:y val="0.17653679220950261"/>
          <c:w val="0.85500404313570599"/>
          <c:h val="0.7073937564094239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53D99"/>
            </a:solidFill>
          </c:spPr>
          <c:invertIfNegative val="0"/>
          <c:val>
            <c:numRef>
              <c:f>'3-2'!$M$48:$M$87</c:f>
              <c:numCache>
                <c:formatCode>0.0000</c:formatCode>
                <c:ptCount val="40"/>
                <c:pt idx="0">
                  <c:v>2.3534221119468275</c:v>
                </c:pt>
                <c:pt idx="1">
                  <c:v>3.9699531510910189E-5</c:v>
                </c:pt>
                <c:pt idx="2">
                  <c:v>0.91498549554759745</c:v>
                </c:pt>
                <c:pt idx="3">
                  <c:v>1.206661908797965E-7</c:v>
                </c:pt>
                <c:pt idx="4">
                  <c:v>0.30502919017707236</c:v>
                </c:pt>
                <c:pt idx="5">
                  <c:v>3.9701521561983352E-5</c:v>
                </c:pt>
                <c:pt idx="6">
                  <c:v>0.30500111700569232</c:v>
                </c:pt>
                <c:pt idx="7">
                  <c:v>1.2057271002621976E-7</c:v>
                </c:pt>
                <c:pt idx="8">
                  <c:v>0.18304150382892698</c:v>
                </c:pt>
                <c:pt idx="9">
                  <c:v>3.9705513489250998E-5</c:v>
                </c:pt>
                <c:pt idx="10">
                  <c:v>0.18301342782748739</c:v>
                </c:pt>
                <c:pt idx="11">
                  <c:v>1.2078810740695767E-7</c:v>
                </c:pt>
                <c:pt idx="12">
                  <c:v>0.13076763380789458</c:v>
                </c:pt>
                <c:pt idx="13">
                  <c:v>3.9711485312251357E-5</c:v>
                </c:pt>
                <c:pt idx="14">
                  <c:v>0.13073955359483852</c:v>
                </c:pt>
                <c:pt idx="15">
                  <c:v>1.207555305474517E-7</c:v>
                </c:pt>
                <c:pt idx="16">
                  <c:v>0.10173170628704693</c:v>
                </c:pt>
                <c:pt idx="17">
                  <c:v>3.9719472512389456E-5</c:v>
                </c:pt>
                <c:pt idx="18">
                  <c:v>0.10170362041148996</c:v>
                </c:pt>
                <c:pt idx="19">
                  <c:v>1.2103185130665299E-7</c:v>
                </c:pt>
                <c:pt idx="20">
                  <c:v>8.3258483779838688E-2</c:v>
                </c:pt>
                <c:pt idx="21">
                  <c:v>3.9729431165033031E-5</c:v>
                </c:pt>
                <c:pt idx="22">
                  <c:v>8.32303908809333E-2</c:v>
                </c:pt>
                <c:pt idx="23">
                  <c:v>1.2106010749092141E-7</c:v>
                </c:pt>
                <c:pt idx="24">
                  <c:v>7.0472875767216128E-2</c:v>
                </c:pt>
                <c:pt idx="25">
                  <c:v>3.9741420372649943E-5</c:v>
                </c:pt>
                <c:pt idx="26">
                  <c:v>7.0444774368636803E-2</c:v>
                </c:pt>
                <c:pt idx="27">
                  <c:v>1.2139729594864347E-7</c:v>
                </c:pt>
                <c:pt idx="28">
                  <c:v>6.1099840564467295E-2</c:v>
                </c:pt>
                <c:pt idx="29">
                  <c:v>3.9755374292490273E-5</c:v>
                </c:pt>
                <c:pt idx="30">
                  <c:v>6.1071729324831701E-2</c:v>
                </c:pt>
                <c:pt idx="31">
                  <c:v>1.2148627604151587E-7</c:v>
                </c:pt>
                <c:pt idx="32">
                  <c:v>5.3934945028588796E-2</c:v>
                </c:pt>
                <c:pt idx="33">
                  <c:v>3.9771375599432405E-5</c:v>
                </c:pt>
                <c:pt idx="34">
                  <c:v>5.3906822444982863E-2</c:v>
                </c:pt>
                <c:pt idx="35">
                  <c:v>1.2188422849039037E-7</c:v>
                </c:pt>
                <c:pt idx="36">
                  <c:v>4.8280886142719776E-2</c:v>
                </c:pt>
                <c:pt idx="37">
                  <c:v>3.9789336613439591E-5</c:v>
                </c:pt>
                <c:pt idx="38">
                  <c:v>4.8252750891959004E-2</c:v>
                </c:pt>
                <c:pt idx="39">
                  <c:v>1.2203379390846691E-7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400832"/>
        <c:axId val="241831808"/>
      </c:barChart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'3-2'!$U$48:$U$87</c:f>
              <c:numCache>
                <c:formatCode>0.000</c:formatCode>
                <c:ptCount val="40"/>
                <c:pt idx="1">
                  <c:v>0</c:v>
                </c:pt>
                <c:pt idx="2">
                  <c:v>1.8403709587625177</c:v>
                </c:pt>
                <c:pt idx="3">
                  <c:v>0</c:v>
                </c:pt>
                <c:pt idx="4">
                  <c:v>1.0284425946025835</c:v>
                </c:pt>
                <c:pt idx="5">
                  <c:v>0</c:v>
                </c:pt>
                <c:pt idx="6">
                  <c:v>0.54128557610662287</c:v>
                </c:pt>
                <c:pt idx="7">
                  <c:v>0</c:v>
                </c:pt>
                <c:pt idx="8">
                  <c:v>0.27064278805331143</c:v>
                </c:pt>
                <c:pt idx="9">
                  <c:v>0</c:v>
                </c:pt>
                <c:pt idx="10">
                  <c:v>0.18944995163731801</c:v>
                </c:pt>
                <c:pt idx="11">
                  <c:v>0</c:v>
                </c:pt>
                <c:pt idx="12">
                  <c:v>0.16022053052756036</c:v>
                </c:pt>
                <c:pt idx="13">
                  <c:v>0</c:v>
                </c:pt>
                <c:pt idx="14">
                  <c:v>0.1389299645340332</c:v>
                </c:pt>
                <c:pt idx="15">
                  <c:v>0</c:v>
                </c:pt>
                <c:pt idx="16">
                  <c:v>0.12258526282414696</c:v>
                </c:pt>
                <c:pt idx="17">
                  <c:v>0</c:v>
                </c:pt>
                <c:pt idx="18">
                  <c:v>0.10968155094792095</c:v>
                </c:pt>
                <c:pt idx="19">
                  <c:v>0</c:v>
                </c:pt>
                <c:pt idx="20">
                  <c:v>9.923568895288086E-2</c:v>
                </c:pt>
                <c:pt idx="21">
                  <c:v>0</c:v>
                </c:pt>
                <c:pt idx="22">
                  <c:v>9.0606498609152097E-2</c:v>
                </c:pt>
                <c:pt idx="23">
                  <c:v>0</c:v>
                </c:pt>
                <c:pt idx="24">
                  <c:v>8.3357978720419931E-2</c:v>
                </c:pt>
                <c:pt idx="25">
                  <c:v>0</c:v>
                </c:pt>
                <c:pt idx="26">
                  <c:v>7.7183313630018457E-2</c:v>
                </c:pt>
                <c:pt idx="27">
                  <c:v>0</c:v>
                </c:pt>
                <c:pt idx="28">
                  <c:v>7.1860326483120629E-2</c:v>
                </c:pt>
                <c:pt idx="29">
                  <c:v>0</c:v>
                </c:pt>
                <c:pt idx="30">
                  <c:v>6.7224176387435428E-2</c:v>
                </c:pt>
                <c:pt idx="31">
                  <c:v>0</c:v>
                </c:pt>
                <c:pt idx="32">
                  <c:v>6.3149983879106003E-2</c:v>
                </c:pt>
                <c:pt idx="33">
                  <c:v>0</c:v>
                </c:pt>
                <c:pt idx="34">
                  <c:v>5.9541413371728524E-2</c:v>
                </c:pt>
                <c:pt idx="35">
                  <c:v>0</c:v>
                </c:pt>
                <c:pt idx="36">
                  <c:v>5.6322958594878327E-2</c:v>
                </c:pt>
                <c:pt idx="37">
                  <c:v>0</c:v>
                </c:pt>
                <c:pt idx="38">
                  <c:v>5.3434601743858931E-2</c:v>
                </c:pt>
                <c:pt idx="3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400832"/>
        <c:axId val="241831808"/>
      </c:lineChart>
      <c:catAx>
        <c:axId val="240400832"/>
        <c:scaling>
          <c:orientation val="minMax"/>
        </c:scaling>
        <c:delete val="0"/>
        <c:axPos val="b"/>
        <c:majorTickMark val="out"/>
        <c:minorTickMark val="none"/>
        <c:tickLblPos val="nextTo"/>
        <c:crossAx val="241831808"/>
        <c:crosses val="autoZero"/>
        <c:auto val="1"/>
        <c:lblAlgn val="ctr"/>
        <c:lblOffset val="100"/>
        <c:noMultiLvlLbl val="0"/>
      </c:catAx>
      <c:valAx>
        <c:axId val="241831808"/>
        <c:scaling>
          <c:orientation val="minMax"/>
        </c:scaling>
        <c:delete val="0"/>
        <c:axPos val="l"/>
        <c:majorGridlines/>
        <c:numFmt formatCode="0.000" sourceLinked="0"/>
        <c:majorTickMark val="out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tx2">
                    <a:lumMod val="75000"/>
                  </a:schemeClr>
                </a:solidFill>
              </a:defRPr>
            </a:pPr>
            <a:endParaRPr lang="en-US"/>
          </a:p>
        </c:txPr>
        <c:crossAx val="240400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77" l="0.70000000000000062" r="0.70000000000000062" t="0.75000000000000377" header="0.30000000000000032" footer="0.30000000000000032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86315853236642E-2"/>
          <c:y val="0.11660273212979531"/>
          <c:w val="0.76148877860108177"/>
          <c:h val="0.7644802057194998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'3-2'!$B$29:$B$1051</c:f>
              <c:numCache>
                <c:formatCode>General</c:formatCode>
                <c:ptCount val="1023"/>
                <c:pt idx="0">
                  <c:v>3.9915914296427681</c:v>
                </c:pt>
                <c:pt idx="1">
                  <c:v>5.9871992886362584</c:v>
                </c:pt>
                <c:pt idx="2">
                  <c:v>7.9825817285578298</c:v>
                </c:pt>
                <c:pt idx="3">
                  <c:v>9.9776636229191098</c:v>
                </c:pt>
                <c:pt idx="4">
                  <c:v>11.972369856547319</c:v>
                </c:pt>
                <c:pt idx="5">
                  <c:v>13.966625328413373</c:v>
                </c:pt>
                <c:pt idx="6">
                  <c:v>15.960354954459437</c:v>
                </c:pt>
                <c:pt idx="7">
                  <c:v>17.953483670425861</c:v>
                </c:pt>
                <c:pt idx="8">
                  <c:v>19.945936434677368</c:v>
                </c:pt>
                <c:pt idx="9">
                  <c:v>21.937638231028377</c:v>
                </c:pt>
                <c:pt idx="10">
                  <c:v>23.928514071567371</c:v>
                </c:pt>
                <c:pt idx="11">
                  <c:v>25.918488999480207</c:v>
                </c:pt>
                <c:pt idx="12">
                  <c:v>27.907488091872274</c:v>
                </c:pt>
                <c:pt idx="13">
                  <c:v>29.895436462589313</c:v>
                </c:pt>
                <c:pt idx="14">
                  <c:v>31.882259265036922</c:v>
                </c:pt>
                <c:pt idx="15">
                  <c:v>33.867881694998545</c:v>
                </c:pt>
                <c:pt idx="16">
                  <c:v>35.852228993451838</c:v>
                </c:pt>
                <c:pt idx="17">
                  <c:v>37.835226449383391</c:v>
                </c:pt>
                <c:pt idx="18">
                  <c:v>39.816799402601589</c:v>
                </c:pt>
                <c:pt idx="19">
                  <c:v>41.796873246547577</c:v>
                </c:pt>
                <c:pt idx="20">
                  <c:v>43.775373431104242</c:v>
                </c:pt>
                <c:pt idx="21">
                  <c:v>45.752225465402987</c:v>
                </c:pt>
                <c:pt idx="22">
                  <c:v>47.727354920628365</c:v>
                </c:pt>
                <c:pt idx="23">
                  <c:v>49.700687432820338</c:v>
                </c:pt>
                <c:pt idx="24">
                  <c:v>51.672148705674061</c:v>
                </c:pt>
                <c:pt idx="25">
                  <c:v>53.641664513337155</c:v>
                </c:pt>
                <c:pt idx="26">
                  <c:v>55.609160703204374</c:v>
                </c:pt>
                <c:pt idx="27">
                  <c:v>57.574563198709406</c:v>
                </c:pt>
                <c:pt idx="28">
                  <c:v>59.537798002113888</c:v>
                </c:pt>
                <c:pt idx="29">
                  <c:v>61.498791197293428</c:v>
                </c:pt>
                <c:pt idx="30">
                  <c:v>63.457468952520571</c:v>
                </c:pt>
                <c:pt idx="31">
                  <c:v>65.41375752324457</c:v>
                </c:pt>
                <c:pt idx="32">
                  <c:v>67.367583254867881</c:v>
                </c:pt>
                <c:pt idx="33">
                  <c:v>69.318872585519287</c:v>
                </c:pt>
                <c:pt idx="34">
                  <c:v>71.267552048823461</c:v>
                </c:pt>
                <c:pt idx="35">
                  <c:v>73.213548276667055</c:v>
                </c:pt>
                <c:pt idx="36">
                  <c:v>75.156788001961004</c:v>
                </c:pt>
                <c:pt idx="37">
                  <c:v>77.097198061398984</c:v>
                </c:pt>
                <c:pt idx="38">
                  <c:v>79.034705398212125</c:v>
                </c:pt>
                <c:pt idx="39">
                  <c:v>80.969237064919511</c:v>
                </c:pt>
                <c:pt idx="40">
                  <c:v>82.900720226074768</c:v>
                </c:pt>
                <c:pt idx="41">
                  <c:v>84.829082161008216</c:v>
                </c:pt>
                <c:pt idx="42">
                  <c:v>86.754250266564924</c:v>
                </c:pt>
                <c:pt idx="43">
                  <c:v>88.676152059838145</c:v>
                </c:pt>
                <c:pt idx="44">
                  <c:v>90.594715180898348</c:v>
                </c:pt>
                <c:pt idx="45">
                  <c:v>92.509867395517617</c:v>
                </c:pt>
                <c:pt idx="46">
                  <c:v>94.421536597889187</c:v>
                </c:pt>
                <c:pt idx="47">
                  <c:v>96.329650813342326</c:v>
                </c:pt>
                <c:pt idx="48">
                  <c:v>98.234138201052176</c:v>
                </c:pt>
                <c:pt idx="49">
                  <c:v>100.13492705674453</c:v>
                </c:pt>
                <c:pt idx="50">
                  <c:v>102.03194581539559</c:v>
                </c:pt>
                <c:pt idx="51">
                  <c:v>103.92512305392628</c:v>
                </c:pt>
                <c:pt idx="52">
                  <c:v>105.8143874938915</c:v>
                </c:pt>
                <c:pt idx="53">
                  <c:v>107.69966800416357</c:v>
                </c:pt>
                <c:pt idx="54">
                  <c:v>109.58089360361058</c:v>
                </c:pt>
                <c:pt idx="55">
                  <c:v>111.45799346376855</c:v>
                </c:pt>
                <c:pt idx="56">
                  <c:v>113.33089691150842</c:v>
                </c:pt>
                <c:pt idx="57">
                  <c:v>115.19953343169669</c:v>
                </c:pt>
                <c:pt idx="58">
                  <c:v>117.06383266985044</c:v>
                </c:pt>
                <c:pt idx="59">
                  <c:v>118.92372443478614</c:v>
                </c:pt>
                <c:pt idx="60">
                  <c:v>120.7791387012624</c:v>
                </c:pt>
                <c:pt idx="61">
                  <c:v>122.63000561261637</c:v>
                </c:pt>
                <c:pt idx="62">
                  <c:v>124.47625548339394</c:v>
                </c:pt>
                <c:pt idx="63">
                  <c:v>126.31781880197333</c:v>
                </c:pt>
                <c:pt idx="64">
                  <c:v>128.15462623318228</c:v>
                </c:pt>
                <c:pt idx="65">
                  <c:v>129.98660862090844</c:v>
                </c:pt>
                <c:pt idx="66">
                  <c:v>131.81369699070325</c:v>
                </c:pt>
                <c:pt idx="67">
                  <c:v>133.63582255237867</c:v>
                </c:pt>
                <c:pt idx="68">
                  <c:v>135.45291670259735</c:v>
                </c:pt>
                <c:pt idx="69">
                  <c:v>137.26491102745527</c:v>
                </c:pt>
                <c:pt idx="70">
                  <c:v>139.07173730505784</c:v>
                </c:pt>
                <c:pt idx="71">
                  <c:v>140.87332750808827</c:v>
                </c:pt>
                <c:pt idx="72">
                  <c:v>142.66961380636889</c:v>
                </c:pt>
                <c:pt idx="73">
                  <c:v>144.46052856941498</c:v>
                </c:pt>
                <c:pt idx="74">
                  <c:v>146.24600436898089</c:v>
                </c:pt>
                <c:pt idx="75">
                  <c:v>148.02597398159907</c:v>
                </c:pt>
                <c:pt idx="76">
                  <c:v>149.80037039111068</c:v>
                </c:pt>
                <c:pt idx="77">
                  <c:v>151.56912679118903</c:v>
                </c:pt>
                <c:pt idx="78">
                  <c:v>153.33217658785475</c:v>
                </c:pt>
                <c:pt idx="79">
                  <c:v>155.08945340198292</c:v>
                </c:pt>
                <c:pt idx="80">
                  <c:v>156.84089107180259</c:v>
                </c:pt>
                <c:pt idx="81">
                  <c:v>158.58642365538739</c:v>
                </c:pt>
                <c:pt idx="82">
                  <c:v>160.32598543313867</c:v>
                </c:pt>
                <c:pt idx="83">
                  <c:v>162.05951091025941</c:v>
                </c:pt>
                <c:pt idx="84">
                  <c:v>163.78693481922051</c:v>
                </c:pt>
                <c:pt idx="85">
                  <c:v>165.50819212221785</c:v>
                </c:pt>
                <c:pt idx="86">
                  <c:v>167.22321801362111</c:v>
                </c:pt>
                <c:pt idx="87">
                  <c:v>168.93194792241371</c:v>
                </c:pt>
                <c:pt idx="88">
                  <c:v>170.63431751462377</c:v>
                </c:pt>
                <c:pt idx="89">
                  <c:v>172.33026269574654</c:v>
                </c:pt>
                <c:pt idx="90">
                  <c:v>174.01971961315743</c:v>
                </c:pt>
                <c:pt idx="91">
                  <c:v>175.70262465851599</c:v>
                </c:pt>
                <c:pt idx="92">
                  <c:v>177.37891447016091</c:v>
                </c:pt>
                <c:pt idx="93">
                  <c:v>179.0485259354956</c:v>
                </c:pt>
                <c:pt idx="94">
                  <c:v>180.71139619336429</c:v>
                </c:pt>
                <c:pt idx="95">
                  <c:v>182.36746263641888</c:v>
                </c:pt>
                <c:pt idx="96">
                  <c:v>184.01666291347601</c:v>
                </c:pt>
                <c:pt idx="97">
                  <c:v>185.65893493186459</c:v>
                </c:pt>
                <c:pt idx="98">
                  <c:v>187.29421685976374</c:v>
                </c:pt>
                <c:pt idx="99">
                  <c:v>188.92244712853059</c:v>
                </c:pt>
                <c:pt idx="100">
                  <c:v>190.54356443501854</c:v>
                </c:pt>
                <c:pt idx="101">
                  <c:v>192.15750774388516</c:v>
                </c:pt>
                <c:pt idx="102">
                  <c:v>193.76421628989024</c:v>
                </c:pt>
                <c:pt idx="103">
                  <c:v>195.36362958018367</c:v>
                </c:pt>
                <c:pt idx="104">
                  <c:v>196.95568739658293</c:v>
                </c:pt>
                <c:pt idx="105">
                  <c:v>198.54032979784037</c:v>
                </c:pt>
                <c:pt idx="106">
                  <c:v>200.1174971218999</c:v>
                </c:pt>
                <c:pt idx="107">
                  <c:v>201.68712998814348</c:v>
                </c:pt>
                <c:pt idx="108">
                  <c:v>203.2491692996266</c:v>
                </c:pt>
                <c:pt idx="109">
                  <c:v>204.80355624530344</c:v>
                </c:pt>
                <c:pt idx="110">
                  <c:v>206.35023230224095</c:v>
                </c:pt>
                <c:pt idx="111">
                  <c:v>207.88913923782249</c:v>
                </c:pt>
                <c:pt idx="112">
                  <c:v>209.42021911194013</c:v>
                </c:pt>
                <c:pt idx="113">
                  <c:v>210.94341427917595</c:v>
                </c:pt>
                <c:pt idx="114">
                  <c:v>212.45866739097289</c:v>
                </c:pt>
                <c:pt idx="115">
                  <c:v>213.96592139779341</c:v>
                </c:pt>
                <c:pt idx="116">
                  <c:v>215.46511955126769</c:v>
                </c:pt>
                <c:pt idx="117">
                  <c:v>216.95620540633021</c:v>
                </c:pt>
                <c:pt idx="118">
                  <c:v>218.43912282334477</c:v>
                </c:pt>
                <c:pt idx="119">
                  <c:v>219.91381597021834</c:v>
                </c:pt>
                <c:pt idx="120">
                  <c:v>221.38022932450306</c:v>
                </c:pt>
                <c:pt idx="121">
                  <c:v>222.83830767548656</c:v>
                </c:pt>
                <c:pt idx="122">
                  <c:v>224.28799612627088</c:v>
                </c:pt>
                <c:pt idx="123">
                  <c:v>225.72924009583915</c:v>
                </c:pt>
                <c:pt idx="124">
                  <c:v>227.16198532111079</c:v>
                </c:pt>
                <c:pt idx="125">
                  <c:v>228.5861778589842</c:v>
                </c:pt>
                <c:pt idx="126">
                  <c:v>230.00176408836802</c:v>
                </c:pt>
                <c:pt idx="127">
                  <c:v>231.4086907121999</c:v>
                </c:pt>
                <c:pt idx="128">
                  <c:v>232.80690475945298</c:v>
                </c:pt>
                <c:pt idx="129">
                  <c:v>234.1963535871306</c:v>
                </c:pt>
                <c:pt idx="130">
                  <c:v>235.5769848822479</c:v>
                </c:pt>
                <c:pt idx="131">
                  <c:v>236.94874666380173</c:v>
                </c:pt>
                <c:pt idx="132">
                  <c:v>238.31158728472764</c:v>
                </c:pt>
                <c:pt idx="133">
                  <c:v>239.66545543384436</c:v>
                </c:pt>
                <c:pt idx="134">
                  <c:v>241.01030013778569</c:v>
                </c:pt>
                <c:pt idx="135">
                  <c:v>242.34607076291974</c:v>
                </c:pt>
                <c:pt idx="136">
                  <c:v>243.67271701725517</c:v>
                </c:pt>
                <c:pt idx="137">
                  <c:v>244.99018895233479</c:v>
                </c:pt>
                <c:pt idx="138">
                  <c:v>246.29843696511605</c:v>
                </c:pt>
                <c:pt idx="139">
                  <c:v>247.59741179983877</c:v>
                </c:pt>
                <c:pt idx="140">
                  <c:v>248.88706454987931</c:v>
                </c:pt>
                <c:pt idx="141">
                  <c:v>250.16734665959223</c:v>
                </c:pt>
                <c:pt idx="142">
                  <c:v>251.43820992613828</c:v>
                </c:pt>
                <c:pt idx="143">
                  <c:v>252.69960650129923</c:v>
                </c:pt>
                <c:pt idx="144">
                  <c:v>253.95148889327936</c:v>
                </c:pt>
                <c:pt idx="145">
                  <c:v>255.19380996849372</c:v>
                </c:pt>
                <c:pt idx="146">
                  <c:v>256.42652295334233</c:v>
                </c:pt>
                <c:pt idx="147">
                  <c:v>257.64958143597164</c:v>
                </c:pt>
                <c:pt idx="148">
                  <c:v>258.86293936802161</c:v>
                </c:pt>
                <c:pt idx="149">
                  <c:v>260.06655106635975</c:v>
                </c:pt>
                <c:pt idx="150">
                  <c:v>261.26037121480078</c:v>
                </c:pt>
                <c:pt idx="151">
                  <c:v>262.44435486581295</c:v>
                </c:pt>
                <c:pt idx="152">
                  <c:v>263.6184574422104</c:v>
                </c:pt>
                <c:pt idx="153">
                  <c:v>264.78263473883135</c:v>
                </c:pt>
                <c:pt idx="154">
                  <c:v>265.93684292420249</c:v>
                </c:pt>
                <c:pt idx="155">
                  <c:v>267.08103854218922</c:v>
                </c:pt>
                <c:pt idx="156">
                  <c:v>268.21517851363194</c:v>
                </c:pt>
                <c:pt idx="157">
                  <c:v>269.33922013796763</c:v>
                </c:pt>
                <c:pt idx="158">
                  <c:v>270.45312109483797</c:v>
                </c:pt>
                <c:pt idx="159">
                  <c:v>271.55683944568239</c:v>
                </c:pt>
                <c:pt idx="160">
                  <c:v>272.65033363531722</c:v>
                </c:pt>
                <c:pt idx="161">
                  <c:v>273.73356249350007</c:v>
                </c:pt>
                <c:pt idx="162">
                  <c:v>274.80648523648023</c:v>
                </c:pt>
                <c:pt idx="163">
                  <c:v>275.86906146853374</c:v>
                </c:pt>
                <c:pt idx="164">
                  <c:v>276.9212511834848</c:v>
                </c:pt>
                <c:pt idx="165">
                  <c:v>277.96301476621159</c:v>
                </c:pt>
                <c:pt idx="166">
                  <c:v>278.99431299413794</c:v>
                </c:pt>
                <c:pt idx="167">
                  <c:v>280.01510703871008</c:v>
                </c:pt>
                <c:pt idx="168">
                  <c:v>281.02535846685851</c:v>
                </c:pt>
                <c:pt idx="169">
                  <c:v>282.02502924244521</c:v>
                </c:pt>
                <c:pt idx="170">
                  <c:v>283.01408172769527</c:v>
                </c:pt>
                <c:pt idx="171">
                  <c:v>283.99247868461435</c:v>
                </c:pt>
                <c:pt idx="172">
                  <c:v>284.96018327639064</c:v>
                </c:pt>
                <c:pt idx="173">
                  <c:v>285.91715906878147</c:v>
                </c:pt>
                <c:pt idx="174">
                  <c:v>286.86337003148549</c:v>
                </c:pt>
                <c:pt idx="175">
                  <c:v>287.79878053949903</c:v>
                </c:pt>
                <c:pt idx="176">
                  <c:v>288.72335537445719</c:v>
                </c:pt>
                <c:pt idx="177">
                  <c:v>289.63705972596017</c:v>
                </c:pt>
                <c:pt idx="178">
                  <c:v>290.53985919288374</c:v>
                </c:pt>
                <c:pt idx="179">
                  <c:v>291.43171978467421</c:v>
                </c:pt>
                <c:pt idx="180">
                  <c:v>292.31260792262867</c:v>
                </c:pt>
                <c:pt idx="181">
                  <c:v>293.18249044115885</c:v>
                </c:pt>
                <c:pt idx="182">
                  <c:v>294.04133458903988</c:v>
                </c:pt>
                <c:pt idx="183">
                  <c:v>294.88910803064346</c:v>
                </c:pt>
                <c:pt idx="184">
                  <c:v>295.72577884715525</c:v>
                </c:pt>
                <c:pt idx="185">
                  <c:v>296.5513155377767</c:v>
                </c:pt>
                <c:pt idx="186">
                  <c:v>297.36568702091097</c:v>
                </c:pt>
                <c:pt idx="187">
                  <c:v>298.16886263533303</c:v>
                </c:pt>
                <c:pt idx="188">
                  <c:v>298.96081214134449</c:v>
                </c:pt>
                <c:pt idx="189">
                  <c:v>299.74150572191155</c:v>
                </c:pt>
                <c:pt idx="190">
                  <c:v>300.51091398378827</c:v>
                </c:pt>
                <c:pt idx="191">
                  <c:v>301.26900795862247</c:v>
                </c:pt>
                <c:pt idx="192">
                  <c:v>302.01575910404711</c:v>
                </c:pt>
                <c:pt idx="193">
                  <c:v>302.75113930475447</c:v>
                </c:pt>
                <c:pt idx="194">
                  <c:v>303.47512087355494</c:v>
                </c:pt>
                <c:pt idx="195">
                  <c:v>304.18767655241925</c:v>
                </c:pt>
                <c:pt idx="196">
                  <c:v>304.8887795135048</c:v>
                </c:pt>
                <c:pt idx="197">
                  <c:v>305.57840336016585</c:v>
                </c:pt>
                <c:pt idx="198">
                  <c:v>306.25652212794722</c:v>
                </c:pt>
                <c:pt idx="199">
                  <c:v>306.9231102855619</c:v>
                </c:pt>
                <c:pt idx="200">
                  <c:v>307.57814273585245</c:v>
                </c:pt>
                <c:pt idx="201">
                  <c:v>308.22159481673555</c:v>
                </c:pt>
                <c:pt idx="202">
                  <c:v>308.85344230213093</c:v>
                </c:pt>
                <c:pt idx="203">
                  <c:v>309.47366140287323</c:v>
                </c:pt>
                <c:pt idx="204">
                  <c:v>310.08222876760777</c:v>
                </c:pt>
                <c:pt idx="205">
                  <c:v>310.67912148366975</c:v>
                </c:pt>
                <c:pt idx="206">
                  <c:v>311.26431707794688</c:v>
                </c:pt>
                <c:pt idx="207">
                  <c:v>311.8377935177254</c:v>
                </c:pt>
                <c:pt idx="208">
                  <c:v>312.39952921151979</c:v>
                </c:pt>
                <c:pt idx="209">
                  <c:v>312.94950300988563</c:v>
                </c:pt>
                <c:pt idx="210">
                  <c:v>313.48769420621579</c:v>
                </c:pt>
                <c:pt idx="211">
                  <c:v>314.01408253752021</c:v>
                </c:pt>
                <c:pt idx="212">
                  <c:v>314.52864818518867</c:v>
                </c:pt>
                <c:pt idx="213">
                  <c:v>315.03137177573689</c:v>
                </c:pt>
                <c:pt idx="214">
                  <c:v>315.52223438153624</c:v>
                </c:pt>
                <c:pt idx="215">
                  <c:v>316.00121752152603</c:v>
                </c:pt>
                <c:pt idx="216">
                  <c:v>316.4683031619096</c:v>
                </c:pt>
                <c:pt idx="217">
                  <c:v>316.92347371683303</c:v>
                </c:pt>
                <c:pt idx="218">
                  <c:v>317.36671204904758</c:v>
                </c:pt>
                <c:pt idx="219">
                  <c:v>317.7980014705546</c:v>
                </c:pt>
                <c:pt idx="220">
                  <c:v>318.21732574323397</c:v>
                </c:pt>
                <c:pt idx="221">
                  <c:v>318.62466907945543</c:v>
                </c:pt>
                <c:pt idx="222">
                  <c:v>319.02001614267311</c:v>
                </c:pt>
                <c:pt idx="223">
                  <c:v>319.40335204800289</c:v>
                </c:pt>
                <c:pt idx="224">
                  <c:v>319.77466236278258</c:v>
                </c:pt>
                <c:pt idx="225">
                  <c:v>320.13393310711569</c:v>
                </c:pt>
                <c:pt idx="226">
                  <c:v>320.48115075439762</c:v>
                </c:pt>
                <c:pt idx="227">
                  <c:v>320.81630223182481</c:v>
                </c:pt>
                <c:pt idx="228">
                  <c:v>321.13937492088718</c:v>
                </c:pt>
                <c:pt idx="229">
                  <c:v>321.45035665784292</c:v>
                </c:pt>
                <c:pt idx="230">
                  <c:v>321.74923573417675</c:v>
                </c:pt>
                <c:pt idx="231">
                  <c:v>322.03600089704071</c:v>
                </c:pt>
                <c:pt idx="232">
                  <c:v>322.31064134967744</c:v>
                </c:pt>
                <c:pt idx="233">
                  <c:v>322.57314675182732</c:v>
                </c:pt>
                <c:pt idx="234">
                  <c:v>322.82350722011728</c:v>
                </c:pt>
                <c:pt idx="235">
                  <c:v>323.06171332843297</c:v>
                </c:pt>
                <c:pt idx="236">
                  <c:v>323.28775610827392</c:v>
                </c:pt>
                <c:pt idx="237">
                  <c:v>323.50162704909116</c:v>
                </c:pt>
                <c:pt idx="238">
                  <c:v>323.70331809860716</c:v>
                </c:pt>
                <c:pt idx="239">
                  <c:v>323.89282166311978</c:v>
                </c:pt>
                <c:pt idx="240">
                  <c:v>324.07013060778746</c:v>
                </c:pt>
                <c:pt idx="241">
                  <c:v>324.2352382568983</c:v>
                </c:pt>
                <c:pt idx="242">
                  <c:v>324.38813839412114</c:v>
                </c:pt>
                <c:pt idx="243">
                  <c:v>324.52882526273993</c:v>
                </c:pt>
                <c:pt idx="244">
                  <c:v>324.65729356587008</c:v>
                </c:pt>
                <c:pt idx="245">
                  <c:v>324.77353846665807</c:v>
                </c:pt>
                <c:pt idx="246">
                  <c:v>324.87755558846368</c:v>
                </c:pt>
                <c:pt idx="247">
                  <c:v>324.9693410150245</c:v>
                </c:pt>
                <c:pt idx="248">
                  <c:v>325.04889129060365</c:v>
                </c:pt>
                <c:pt idx="249">
                  <c:v>325.11620342011975</c:v>
                </c:pt>
                <c:pt idx="250">
                  <c:v>325.17127486925961</c:v>
                </c:pt>
                <c:pt idx="251">
                  <c:v>325.21410356457386</c:v>
                </c:pt>
                <c:pt idx="252">
                  <c:v>325.24468789355473</c:v>
                </c:pt>
                <c:pt idx="253">
                  <c:v>325.2630267046971</c:v>
                </c:pt>
                <c:pt idx="254">
                  <c:v>325.26911930754164</c:v>
                </c:pt>
                <c:pt idx="255">
                  <c:v>325.26296547270078</c:v>
                </c:pt>
                <c:pt idx="256">
                  <c:v>325.24456543186744</c:v>
                </c:pt>
                <c:pt idx="257">
                  <c:v>325.21391987780629</c:v>
                </c:pt>
                <c:pt idx="258">
                  <c:v>325.17102996432766</c:v>
                </c:pt>
                <c:pt idx="259">
                  <c:v>325.11589730624411</c:v>
                </c:pt>
                <c:pt idx="260">
                  <c:v>325.04852397930961</c:v>
                </c:pt>
                <c:pt idx="261">
                  <c:v>324.96891252014132</c:v>
                </c:pt>
                <c:pt idx="262">
                  <c:v>324.8770659261242</c:v>
                </c:pt>
                <c:pt idx="263">
                  <c:v>324.77298765529832</c:v>
                </c:pt>
                <c:pt idx="264">
                  <c:v>324.65668162622808</c:v>
                </c:pt>
                <c:pt idx="265">
                  <c:v>324.52815221785539</c:v>
                </c:pt>
                <c:pt idx="266">
                  <c:v>324.3874042693343</c:v>
                </c:pt>
                <c:pt idx="267">
                  <c:v>324.23444307984903</c:v>
                </c:pt>
                <c:pt idx="268">
                  <c:v>324.06927440841429</c:v>
                </c:pt>
                <c:pt idx="269">
                  <c:v>323.89190447365883</c:v>
                </c:pt>
                <c:pt idx="270">
                  <c:v>323.70233995359081</c:v>
                </c:pt>
                <c:pt idx="271">
                  <c:v>323.50058798534661</c:v>
                </c:pt>
                <c:pt idx="272">
                  <c:v>323.28665616492225</c:v>
                </c:pt>
                <c:pt idx="273">
                  <c:v>323.0605525468871</c:v>
                </c:pt>
                <c:pt idx="274">
                  <c:v>322.82228564408086</c:v>
                </c:pt>
                <c:pt idx="275">
                  <c:v>322.57186442729301</c:v>
                </c:pt>
                <c:pt idx="276">
                  <c:v>322.3092983249249</c:v>
                </c:pt>
                <c:pt idx="277">
                  <c:v>322.034597222635</c:v>
                </c:pt>
                <c:pt idx="278">
                  <c:v>321.74777146296651</c:v>
                </c:pt>
                <c:pt idx="279">
                  <c:v>321.44883184495814</c:v>
                </c:pt>
                <c:pt idx="280">
                  <c:v>321.13778962373738</c:v>
                </c:pt>
                <c:pt idx="281">
                  <c:v>320.81465651009671</c:v>
                </c:pt>
                <c:pt idx="282">
                  <c:v>320.47944467005289</c:v>
                </c:pt>
                <c:pt idx="283">
                  <c:v>320.13216672438875</c:v>
                </c:pt>
                <c:pt idx="284">
                  <c:v>319.77283574817795</c:v>
                </c:pt>
                <c:pt idx="285">
                  <c:v>319.40146527029299</c:v>
                </c:pt>
                <c:pt idx="286">
                  <c:v>319.01806927289545</c:v>
                </c:pt>
                <c:pt idx="287">
                  <c:v>318.62266219090992</c:v>
                </c:pt>
                <c:pt idx="288">
                  <c:v>318.21525891148036</c:v>
                </c:pt>
                <c:pt idx="289">
                  <c:v>317.79587477340942</c:v>
                </c:pt>
                <c:pt idx="290">
                  <c:v>317.36452556658139</c:v>
                </c:pt>
                <c:pt idx="291">
                  <c:v>316.92122753136726</c:v>
                </c:pt>
                <c:pt idx="292">
                  <c:v>316.46599735801345</c:v>
                </c:pt>
                <c:pt idx="293">
                  <c:v>315.99885218601349</c:v>
                </c:pt>
                <c:pt idx="294">
                  <c:v>315.51980960346253</c:v>
                </c:pt>
                <c:pt idx="295">
                  <c:v>315.02888764639533</c:v>
                </c:pt>
                <c:pt idx="296">
                  <c:v>314.52610479810716</c:v>
                </c:pt>
                <c:pt idx="297">
                  <c:v>314.01147998845778</c:v>
                </c:pt>
                <c:pt idx="298">
                  <c:v>313.48503259315879</c:v>
                </c:pt>
                <c:pt idx="299">
                  <c:v>312.94678243304423</c:v>
                </c:pt>
                <c:pt idx="300">
                  <c:v>312.39674977332419</c:v>
                </c:pt>
                <c:pt idx="301">
                  <c:v>311.83495532282188</c:v>
                </c:pt>
                <c:pt idx="302">
                  <c:v>311.26142023319403</c:v>
                </c:pt>
                <c:pt idx="303">
                  <c:v>310.67616609813427</c:v>
                </c:pt>
                <c:pt idx="304">
                  <c:v>310.07921495256039</c:v>
                </c:pt>
                <c:pt idx="305">
                  <c:v>309.47058927178455</c:v>
                </c:pt>
                <c:pt idx="306">
                  <c:v>308.85031197066724</c:v>
                </c:pt>
                <c:pt idx="307">
                  <c:v>308.21840640275445</c:v>
                </c:pt>
                <c:pt idx="308">
                  <c:v>307.57489635939817</c:v>
                </c:pt>
                <c:pt idx="309">
                  <c:v>306.91980606886113</c:v>
                </c:pt>
                <c:pt idx="310">
                  <c:v>306.25316019540423</c:v>
                </c:pt>
                <c:pt idx="311">
                  <c:v>305.57498383835798</c:v>
                </c:pt>
                <c:pt idx="312">
                  <c:v>304.88530253117762</c:v>
                </c:pt>
                <c:pt idx="313">
                  <c:v>304.18414224048178</c:v>
                </c:pt>
                <c:pt idx="314">
                  <c:v>303.47152936507462</c:v>
                </c:pt>
                <c:pt idx="315">
                  <c:v>302.74749073495218</c:v>
                </c:pt>
                <c:pt idx="316">
                  <c:v>302.01205361029213</c:v>
                </c:pt>
                <c:pt idx="317">
                  <c:v>301.2652456804272</c:v>
                </c:pt>
                <c:pt idx="318">
                  <c:v>300.50709506280322</c:v>
                </c:pt>
                <c:pt idx="319">
                  <c:v>299.73763030191981</c:v>
                </c:pt>
                <c:pt idx="320">
                  <c:v>298.95688036825612</c:v>
                </c:pt>
                <c:pt idx="321">
                  <c:v>298.16487465718001</c:v>
                </c:pt>
                <c:pt idx="322">
                  <c:v>297.36164298784138</c:v>
                </c:pt>
                <c:pt idx="323">
                  <c:v>296.54721560204911</c:v>
                </c:pt>
                <c:pt idx="324">
                  <c:v>295.7216231631329</c:v>
                </c:pt>
                <c:pt idx="325">
                  <c:v>294.88489675478854</c:v>
                </c:pt>
                <c:pt idx="326">
                  <c:v>294.03706787990774</c:v>
                </c:pt>
                <c:pt idx="327">
                  <c:v>293.17816845939177</c:v>
                </c:pt>
                <c:pt idx="328">
                  <c:v>292.30823083095004</c:v>
                </c:pt>
                <c:pt idx="329">
                  <c:v>291.42728774788219</c:v>
                </c:pt>
                <c:pt idx="330">
                  <c:v>290.53537237784525</c:v>
                </c:pt>
                <c:pt idx="331">
                  <c:v>289.6325183016047</c:v>
                </c:pt>
                <c:pt idx="332">
                  <c:v>288.71875951177003</c:v>
                </c:pt>
                <c:pt idx="333">
                  <c:v>287.7941304115152</c:v>
                </c:pt>
                <c:pt idx="334">
                  <c:v>286.85866581328315</c:v>
                </c:pt>
                <c:pt idx="335">
                  <c:v>285.91240093747518</c:v>
                </c:pt>
                <c:pt idx="336">
                  <c:v>284.95537141112487</c:v>
                </c:pt>
                <c:pt idx="337">
                  <c:v>283.98761326655671</c:v>
                </c:pt>
                <c:pt idx="338">
                  <c:v>283.00916294002951</c:v>
                </c:pt>
                <c:pt idx="339">
                  <c:v>282.02005727036459</c:v>
                </c:pt>
                <c:pt idx="340">
                  <c:v>281.02033349755862</c:v>
                </c:pt>
                <c:pt idx="341">
                  <c:v>280.01002926138176</c:v>
                </c:pt>
                <c:pt idx="342">
                  <c:v>278.98918259996043</c:v>
                </c:pt>
                <c:pt idx="343">
                  <c:v>277.95783194834513</c:v>
                </c:pt>
                <c:pt idx="344">
                  <c:v>276.91601613706337</c:v>
                </c:pt>
                <c:pt idx="345">
                  <c:v>275.86377439065774</c:v>
                </c:pt>
                <c:pt idx="346">
                  <c:v>274.80114632620894</c:v>
                </c:pt>
                <c:pt idx="347">
                  <c:v>273.7281719518445</c:v>
                </c:pt>
                <c:pt idx="348">
                  <c:v>272.64489166523208</c:v>
                </c:pt>
                <c:pt idx="349">
                  <c:v>271.55134625205886</c:v>
                </c:pt>
                <c:pt idx="350">
                  <c:v>270.44757688449567</c:v>
                </c:pt>
                <c:pt idx="351">
                  <c:v>269.33362511964702</c:v>
                </c:pt>
                <c:pt idx="352">
                  <c:v>268.20953289798638</c:v>
                </c:pt>
                <c:pt idx="353">
                  <c:v>267.07534254177716</c:v>
                </c:pt>
                <c:pt idx="354">
                  <c:v>265.93109675347927</c:v>
                </c:pt>
                <c:pt idx="355">
                  <c:v>264.7768386141413</c:v>
                </c:pt>
                <c:pt idx="356">
                  <c:v>263.61261158177865</c:v>
                </c:pt>
                <c:pt idx="357">
                  <c:v>262.43845948973706</c:v>
                </c:pt>
                <c:pt idx="358">
                  <c:v>261.25442654504269</c:v>
                </c:pt>
                <c:pt idx="359">
                  <c:v>260.0605573267373</c:v>
                </c:pt>
                <c:pt idx="360">
                  <c:v>258.8568967842001</c:v>
                </c:pt>
                <c:pt idx="361">
                  <c:v>257.64349023545532</c:v>
                </c:pt>
                <c:pt idx="362">
                  <c:v>256.42038336546602</c:v>
                </c:pt>
                <c:pt idx="363">
                  <c:v>255.18762222441393</c:v>
                </c:pt>
                <c:pt idx="364">
                  <c:v>253.94525322596576</c:v>
                </c:pt>
                <c:pt idx="365">
                  <c:v>252.69332314552568</c:v>
                </c:pt>
                <c:pt idx="366">
                  <c:v>251.4318791184742</c:v>
                </c:pt>
                <c:pt idx="367">
                  <c:v>250.16096863839363</c:v>
                </c:pt>
                <c:pt idx="368">
                  <c:v>248.88063955527977</c:v>
                </c:pt>
                <c:pt idx="369">
                  <c:v>247.59094007374046</c:v>
                </c:pt>
                <c:pt idx="370">
                  <c:v>246.2919187511805</c:v>
                </c:pt>
                <c:pt idx="371">
                  <c:v>244.98362449597388</c:v>
                </c:pt>
                <c:pt idx="372">
                  <c:v>243.66610656562182</c:v>
                </c:pt>
                <c:pt idx="373">
                  <c:v>242.33941456489856</c:v>
                </c:pt>
                <c:pt idx="374">
                  <c:v>241.00359844398369</c:v>
                </c:pt>
                <c:pt idx="375">
                  <c:v>239.65870849658145</c:v>
                </c:pt>
                <c:pt idx="376">
                  <c:v>238.30479535802715</c:v>
                </c:pt>
                <c:pt idx="377">
                  <c:v>236.94191000338085</c:v>
                </c:pt>
                <c:pt idx="378">
                  <c:v>235.57010374550805</c:v>
                </c:pt>
                <c:pt idx="379">
                  <c:v>234.18942823314777</c:v>
                </c:pt>
                <c:pt idx="380">
                  <c:v>232.79993544896791</c:v>
                </c:pt>
                <c:pt idx="381">
                  <c:v>231.40167770760829</c:v>
                </c:pt>
                <c:pt idx="382">
                  <c:v>229.99470765371075</c:v>
                </c:pt>
                <c:pt idx="383">
                  <c:v>228.57907825993718</c:v>
                </c:pt>
                <c:pt idx="384">
                  <c:v>227.15484282497513</c:v>
                </c:pt>
                <c:pt idx="385">
                  <c:v>225.72205497153112</c:v>
                </c:pt>
                <c:pt idx="386">
                  <c:v>224.28076864431156</c:v>
                </c:pt>
                <c:pt idx="387">
                  <c:v>222.8310381079919</c:v>
                </c:pt>
                <c:pt idx="388">
                  <c:v>221.37291794517353</c:v>
                </c:pt>
                <c:pt idx="389">
                  <c:v>219.90646305432861</c:v>
                </c:pt>
                <c:pt idx="390">
                  <c:v>218.43172864773337</c:v>
                </c:pt>
                <c:pt idx="391">
                  <c:v>216.94877024938907</c:v>
                </c:pt>
                <c:pt idx="392">
                  <c:v>215.45764369293178</c:v>
                </c:pt>
                <c:pt idx="393">
                  <c:v>213.95840511953006</c:v>
                </c:pt>
                <c:pt idx="394">
                  <c:v>212.45111097577126</c:v>
                </c:pt>
                <c:pt idx="395">
                  <c:v>210.93581801153636</c:v>
                </c:pt>
                <c:pt idx="396">
                  <c:v>209.41258327786332</c:v>
                </c:pt>
                <c:pt idx="397">
                  <c:v>207.88146412479895</c:v>
                </c:pt>
                <c:pt idx="398">
                  <c:v>206.34251819924</c:v>
                </c:pt>
                <c:pt idx="399">
                  <c:v>204.79580344276232</c:v>
                </c:pt>
                <c:pt idx="400">
                  <c:v>203.24137808943968</c:v>
                </c:pt>
                <c:pt idx="401">
                  <c:v>201.67930066365113</c:v>
                </c:pt>
                <c:pt idx="402">
                  <c:v>200.10962997787755</c:v>
                </c:pt>
                <c:pt idx="403">
                  <c:v>198.5324251304873</c:v>
                </c:pt>
                <c:pt idx="404">
                  <c:v>196.94774550351124</c:v>
                </c:pt>
                <c:pt idx="405">
                  <c:v>195.35565076040695</c:v>
                </c:pt>
                <c:pt idx="406">
                  <c:v>193.75620084381242</c:v>
                </c:pt>
                <c:pt idx="407">
                  <c:v>192.14945597328915</c:v>
                </c:pt>
                <c:pt idx="408">
                  <c:v>190.53547664305489</c:v>
                </c:pt>
                <c:pt idx="409">
                  <c:v>188.91432361970604</c:v>
                </c:pt>
                <c:pt idx="410">
                  <c:v>187.28605793992975</c:v>
                </c:pt>
                <c:pt idx="411">
                  <c:v>185.6507409082059</c:v>
                </c:pt>
                <c:pt idx="412">
                  <c:v>184.00843409449902</c:v>
                </c:pt>
                <c:pt idx="413">
                  <c:v>182.35919933194006</c:v>
                </c:pt>
                <c:pt idx="414">
                  <c:v>180.70309871449842</c:v>
                </c:pt>
                <c:pt idx="415">
                  <c:v>179.04019459464416</c:v>
                </c:pt>
                <c:pt idx="416">
                  <c:v>177.37054958100029</c:v>
                </c:pt>
                <c:pt idx="417">
                  <c:v>175.69422653598568</c:v>
                </c:pt>
                <c:pt idx="418">
                  <c:v>174.01128857344824</c:v>
                </c:pt>
                <c:pt idx="419">
                  <c:v>172.32179905628851</c:v>
                </c:pt>
                <c:pt idx="420">
                  <c:v>170.62582159407435</c:v>
                </c:pt>
                <c:pt idx="421">
                  <c:v>168.92342004064577</c:v>
                </c:pt>
                <c:pt idx="422">
                  <c:v>167.21465849171085</c:v>
                </c:pt>
                <c:pt idx="423">
                  <c:v>165.49960128243274</c:v>
                </c:pt>
                <c:pt idx="424">
                  <c:v>163.77831298500712</c:v>
                </c:pt>
                <c:pt idx="425">
                  <c:v>162.05085840623127</c:v>
                </c:pt>
                <c:pt idx="426">
                  <c:v>160.317302585064</c:v>
                </c:pt>
                <c:pt idx="427">
                  <c:v>158.57771079017695</c:v>
                </c:pt>
                <c:pt idx="428">
                  <c:v>156.83214851749719</c:v>
                </c:pt>
                <c:pt idx="429">
                  <c:v>155.08068148774123</c:v>
                </c:pt>
                <c:pt idx="430">
                  <c:v>153.32337564394084</c:v>
                </c:pt>
                <c:pt idx="431">
                  <c:v>151.56029714895996</c:v>
                </c:pt>
                <c:pt idx="432">
                  <c:v>149.79151238300395</c:v>
                </c:pt>
                <c:pt idx="433">
                  <c:v>148.01708794112017</c:v>
                </c:pt>
                <c:pt idx="434">
                  <c:v>146.23709063069083</c:v>
                </c:pt>
                <c:pt idx="435">
                  <c:v>144.45158746891744</c:v>
                </c:pt>
                <c:pt idx="436">
                  <c:v>142.6606456802979</c:v>
                </c:pt>
                <c:pt idx="437">
                  <c:v>140.86433269409525</c:v>
                </c:pt>
                <c:pt idx="438">
                  <c:v>139.06271614179909</c:v>
                </c:pt>
                <c:pt idx="439">
                  <c:v>137.2558638545791</c:v>
                </c:pt>
                <c:pt idx="440">
                  <c:v>135.44384386073136</c:v>
                </c:pt>
                <c:pt idx="441">
                  <c:v>133.62672438311697</c:v>
                </c:pt>
                <c:pt idx="442">
                  <c:v>131.80457383659339</c:v>
                </c:pt>
                <c:pt idx="443">
                  <c:v>129.97746082543873</c:v>
                </c:pt>
                <c:pt idx="444">
                  <c:v>128.14545414076878</c:v>
                </c:pt>
                <c:pt idx="445">
                  <c:v>126.30862275794689</c:v>
                </c:pt>
                <c:pt idx="446">
                  <c:v>124.46703583398717</c:v>
                </c:pt>
                <c:pt idx="447">
                  <c:v>122.62076270495065</c:v>
                </c:pt>
                <c:pt idx="448">
                  <c:v>120.76987288333477</c:v>
                </c:pt>
                <c:pt idx="449">
                  <c:v>118.91443605545624</c:v>
                </c:pt>
                <c:pt idx="450">
                  <c:v>117.05452207882732</c:v>
                </c:pt>
                <c:pt idx="451">
                  <c:v>115.1902009795257</c:v>
                </c:pt>
                <c:pt idx="452">
                  <c:v>113.32154294955795</c:v>
                </c:pt>
                <c:pt idx="453">
                  <c:v>111.44861834421687</c:v>
                </c:pt>
                <c:pt idx="454">
                  <c:v>109.57149767943251</c:v>
                </c:pt>
                <c:pt idx="455">
                  <c:v>107.69025162911728</c:v>
                </c:pt>
                <c:pt idx="456">
                  <c:v>105.80495102250511</c:v>
                </c:pt>
                <c:pt idx="457">
                  <c:v>103.91566684148455</c:v>
                </c:pt>
                <c:pt idx="458">
                  <c:v>102.02247021792653</c:v>
                </c:pt>
                <c:pt idx="459">
                  <c:v>100.12543243100598</c:v>
                </c:pt>
                <c:pt idx="460">
                  <c:v>98.224624904518407</c:v>
                </c:pt>
                <c:pt idx="461">
                  <c:v>96.32011920419059</c:v>
                </c:pt>
                <c:pt idx="462">
                  <c:v>94.411987034986169</c:v>
                </c:pt>
                <c:pt idx="463">
                  <c:v>92.500300238406012</c:v>
                </c:pt>
                <c:pt idx="464">
                  <c:v>90.58513078978325</c:v>
                </c:pt>
                <c:pt idx="465">
                  <c:v>88.666550795573485</c:v>
                </c:pt>
                <c:pt idx="466">
                  <c:v>86.744632490639958</c:v>
                </c:pt>
                <c:pt idx="467">
                  <c:v>84.819448235533827</c:v>
                </c:pt>
                <c:pt idx="468">
                  <c:v>82.89107051376989</c:v>
                </c:pt>
                <c:pt idx="469">
                  <c:v>80.959571929097464</c:v>
                </c:pt>
                <c:pt idx="470">
                  <c:v>79.025025202766912</c:v>
                </c:pt>
                <c:pt idx="471">
                  <c:v>77.087503170791621</c:v>
                </c:pt>
                <c:pt idx="472">
                  <c:v>75.147078781205764</c:v>
                </c:pt>
                <c:pt idx="473">
                  <c:v>73.203825091317768</c:v>
                </c:pt>
                <c:pt idx="474">
                  <c:v>71.257815264959689</c:v>
                </c:pt>
                <c:pt idx="475">
                  <c:v>69.309122569732622</c:v>
                </c:pt>
                <c:pt idx="476">
                  <c:v>67.357820374248078</c:v>
                </c:pt>
                <c:pt idx="477">
                  <c:v>65.403982145365717</c:v>
                </c:pt>
                <c:pt idx="478">
                  <c:v>63.447681445427328</c:v>
                </c:pt>
                <c:pt idx="479">
                  <c:v>61.488991929487092</c:v>
                </c:pt>
                <c:pt idx="480">
                  <c:v>59.527987342538573</c:v>
                </c:pt>
                <c:pt idx="481">
                  <c:v>57.56474151673811</c:v>
                </c:pt>
                <c:pt idx="482">
                  <c:v>55.599328368625102</c:v>
                </c:pt>
                <c:pt idx="483">
                  <c:v>53.631821896338955</c:v>
                </c:pt>
                <c:pt idx="484">
                  <c:v>51.662296176833152</c:v>
                </c:pt>
                <c:pt idx="485">
                  <c:v>49.690825363086113</c:v>
                </c:pt>
                <c:pt idx="486">
                  <c:v>47.717483681309417</c:v>
                </c:pt>
                <c:pt idx="487">
                  <c:v>45.742345428153158</c:v>
                </c:pt>
                <c:pt idx="488">
                  <c:v>43.76548496790862</c:v>
                </c:pt>
                <c:pt idx="489">
                  <c:v>41.786976729708485</c:v>
                </c:pt>
                <c:pt idx="490">
                  <c:v>39.806895204724555</c:v>
                </c:pt>
                <c:pt idx="491">
                  <c:v>37.825314943363153</c:v>
                </c:pt>
                <c:pt idx="492">
                  <c:v>35.842310552458294</c:v>
                </c:pt>
                <c:pt idx="493">
                  <c:v>33.857956692462672</c:v>
                </c:pt>
                <c:pt idx="494">
                  <c:v>31.872328074636766</c:v>
                </c:pt>
                <c:pt idx="495">
                  <c:v>29.885499458235874</c:v>
                </c:pt>
                <c:pt idx="496">
                  <c:v>27.897545647695463</c:v>
                </c:pt>
                <c:pt idx="497">
                  <c:v>25.908541489814741</c:v>
                </c:pt>
                <c:pt idx="498">
                  <c:v>23.918561870938671</c:v>
                </c:pt>
                <c:pt idx="499">
                  <c:v>21.927681714138501</c:v>
                </c:pt>
                <c:pt idx="500">
                  <c:v>19.935975976390871</c:v>
                </c:pt>
                <c:pt idx="501">
                  <c:v>17.943519645755686</c:v>
                </c:pt>
                <c:pt idx="502">
                  <c:v>15.950387738552807</c:v>
                </c:pt>
                <c:pt idx="503">
                  <c:v>13.956655296537667</c:v>
                </c:pt>
                <c:pt idx="504">
                  <c:v>11.962397384075935</c:v>
                </c:pt>
                <c:pt idx="505">
                  <c:v>9.9676890853173283</c:v>
                </c:pt>
                <c:pt idx="506">
                  <c:v>7.9726055013686903</c:v>
                </c:pt>
                <c:pt idx="507">
                  <c:v>5.9772217474664133</c:v>
                </c:pt>
                <c:pt idx="508">
                  <c:v>3.9816129501483402</c:v>
                </c:pt>
                <c:pt idx="509">
                  <c:v>1.9858542444252354</c:v>
                </c:pt>
                <c:pt idx="510">
                  <c:v>-9.9792290480586032E-3</c:v>
                </c:pt>
                <c:pt idx="511">
                  <c:v>-2.005812326801681</c:v>
                </c:pt>
                <c:pt idx="512">
                  <c:v>-4.0015699053799167</c:v>
                </c:pt>
                <c:pt idx="513">
                  <c:v>-5.9971768241703618</c:v>
                </c:pt>
                <c:pt idx="514">
                  <c:v>-7.9925579482329763</c:v>
                </c:pt>
                <c:pt idx="515">
                  <c:v>-9.9876381511289321</c:v>
                </c:pt>
                <c:pt idx="516">
                  <c:v>-11.982342317749136</c:v>
                </c:pt>
                <c:pt idx="517">
                  <c:v>-13.97659534714232</c:v>
                </c:pt>
                <c:pt idx="518">
                  <c:v>-15.970322155342609</c:v>
                </c:pt>
                <c:pt idx="519">
                  <c:v>-17.963447678196456</c:v>
                </c:pt>
                <c:pt idx="520">
                  <c:v>-19.955896874188795</c:v>
                </c:pt>
                <c:pt idx="521">
                  <c:v>-21.947594727268392</c:v>
                </c:pt>
                <c:pt idx="522">
                  <c:v>-23.938466249672196</c:v>
                </c:pt>
                <c:pt idx="523">
                  <c:v>-25.928436484748651</c:v>
                </c:pt>
                <c:pt idx="524">
                  <c:v>-27.917430509779816</c:v>
                </c:pt>
                <c:pt idx="525">
                  <c:v>-29.905373438802226</c:v>
                </c:pt>
                <c:pt idx="526">
                  <c:v>-31.892190425426367</c:v>
                </c:pt>
                <c:pt idx="527">
                  <c:v>-33.877806665654646</c:v>
                </c:pt>
                <c:pt idx="528">
                  <c:v>-35.862147400697758</c:v>
                </c:pt>
                <c:pt idx="529">
                  <c:v>-37.845137919789408</c:v>
                </c:pt>
                <c:pt idx="530">
                  <c:v>-39.82670356299915</c:v>
                </c:pt>
                <c:pt idx="531">
                  <c:v>-41.80676972404337</c:v>
                </c:pt>
                <c:pt idx="532">
                  <c:v>-43.785261853094191</c:v>
                </c:pt>
                <c:pt idx="533">
                  <c:v>-45.76210545958633</c:v>
                </c:pt>
                <c:pt idx="534">
                  <c:v>-47.737226115021635</c:v>
                </c:pt>
                <c:pt idx="535">
                  <c:v>-49.710549455771393</c:v>
                </c:pt>
                <c:pt idx="536">
                  <c:v>-51.68200118587604</c:v>
                </c:pt>
                <c:pt idx="537">
                  <c:v>-53.651507079842524</c:v>
                </c:pt>
                <c:pt idx="538">
                  <c:v>-55.618992985438823</c:v>
                </c:pt>
                <c:pt idx="539">
                  <c:v>-57.584384826485838</c:v>
                </c:pt>
                <c:pt idx="540">
                  <c:v>-59.547608605646339</c:v>
                </c:pt>
                <c:pt idx="541">
                  <c:v>-61.508590407211003</c:v>
                </c:pt>
                <c:pt idx="542">
                  <c:v>-63.46725639988135</c:v>
                </c:pt>
                <c:pt idx="543">
                  <c:v>-65.423532839549509</c:v>
                </c:pt>
                <c:pt idx="544">
                  <c:v>-67.377346072074658</c:v>
                </c:pt>
                <c:pt idx="545">
                  <c:v>-69.328622536056159</c:v>
                </c:pt>
                <c:pt idx="546">
                  <c:v>-71.277288765603132</c:v>
                </c:pt>
                <c:pt idx="547">
                  <c:v>-73.223271393100489</c:v>
                </c:pt>
                <c:pt idx="548">
                  <c:v>-75.1664971519712</c:v>
                </c:pt>
                <c:pt idx="549">
                  <c:v>-77.10689287943481</c:v>
                </c:pt>
                <c:pt idx="550">
                  <c:v>-79.044385519262022</c:v>
                </c:pt>
                <c:pt idx="551">
                  <c:v>-80.978902124525291</c:v>
                </c:pt>
                <c:pt idx="552">
                  <c:v>-82.910369860345284</c:v>
                </c:pt>
                <c:pt idx="553">
                  <c:v>-84.838716006633121</c:v>
                </c:pt>
                <c:pt idx="554">
                  <c:v>-86.76386796082825</c:v>
                </c:pt>
                <c:pt idx="555">
                  <c:v>-88.685753240632081</c:v>
                </c:pt>
                <c:pt idx="556">
                  <c:v>-90.604299486736835</c:v>
                </c:pt>
                <c:pt idx="557">
                  <c:v>-92.51943446554985</c:v>
                </c:pt>
                <c:pt idx="558">
                  <c:v>-94.431086071913398</c:v>
                </c:pt>
                <c:pt idx="559">
                  <c:v>-96.339182331819174</c:v>
                </c:pt>
                <c:pt idx="560">
                  <c:v>-98.243651405118385</c:v>
                </c:pt>
                <c:pt idx="561">
                  <c:v>-100.14442158822635</c:v>
                </c:pt>
                <c:pt idx="562">
                  <c:v>-102.04142131682227</c:v>
                </c:pt>
                <c:pt idx="563">
                  <c:v>-103.93457916854361</c:v>
                </c:pt>
                <c:pt idx="564">
                  <c:v>-105.82382386567512</c:v>
                </c:pt>
                <c:pt idx="565">
                  <c:v>-107.70908427783252</c:v>
                </c:pt>
                <c:pt idx="566">
                  <c:v>-109.59028942464052</c:v>
                </c:pt>
                <c:pt idx="567">
                  <c:v>-111.46736847840523</c:v>
                </c:pt>
                <c:pt idx="568">
                  <c:v>-113.34025076678095</c:v>
                </c:pt>
                <c:pt idx="569">
                  <c:v>-115.20886577543082</c:v>
                </c:pt>
                <c:pt idx="570">
                  <c:v>-117.07314315068183</c:v>
                </c:pt>
                <c:pt idx="571">
                  <c:v>-118.93301270217363</c:v>
                </c:pt>
                <c:pt idx="572">
                  <c:v>-120.78840440550111</c:v>
                </c:pt>
                <c:pt idx="573">
                  <c:v>-122.63924840485099</c:v>
                </c:pt>
                <c:pt idx="574">
                  <c:v>-124.48547501563175</c:v>
                </c:pt>
                <c:pt idx="575">
                  <c:v>-126.32701472709739</c:v>
                </c:pt>
                <c:pt idx="576">
                  <c:v>-128.16379820496442</c:v>
                </c:pt>
                <c:pt idx="577">
                  <c:v>-129.99575629402239</c:v>
                </c:pt>
                <c:pt idx="578">
                  <c:v>-131.82282002073757</c:v>
                </c:pt>
                <c:pt idx="579">
                  <c:v>-133.6449205958497</c:v>
                </c:pt>
                <c:pt idx="580">
                  <c:v>-135.46198941696218</c:v>
                </c:pt>
                <c:pt idx="581">
                  <c:v>-137.2739580711247</c:v>
                </c:pt>
                <c:pt idx="582">
                  <c:v>-139.08075833740912</c:v>
                </c:pt>
                <c:pt idx="583">
                  <c:v>-140.88232218947803</c:v>
                </c:pt>
                <c:pt idx="584">
                  <c:v>-142.67858179814581</c:v>
                </c:pt>
                <c:pt idx="585">
                  <c:v>-144.46946953393262</c:v>
                </c:pt>
                <c:pt idx="586">
                  <c:v>-146.25491796961049</c:v>
                </c:pt>
                <c:pt idx="587">
                  <c:v>-148.03485988274198</c:v>
                </c:pt>
                <c:pt idx="588">
                  <c:v>-149.80922825821125</c:v>
                </c:pt>
                <c:pt idx="589">
                  <c:v>-151.57795629074707</c:v>
                </c:pt>
                <c:pt idx="590">
                  <c:v>-153.34097738743804</c:v>
                </c:pt>
                <c:pt idx="591">
                  <c:v>-155.09822517023991</c:v>
                </c:pt>
                <c:pt idx="592">
                  <c:v>-156.84963347847466</c:v>
                </c:pt>
                <c:pt idx="593">
                  <c:v>-158.59513637132153</c:v>
                </c:pt>
                <c:pt idx="594">
                  <c:v>-160.33466813029955</c:v>
                </c:pt>
                <c:pt idx="595">
                  <c:v>-162.06816326174206</c:v>
                </c:pt>
                <c:pt idx="596">
                  <c:v>-163.7955564992624</c:v>
                </c:pt>
                <c:pt idx="597">
                  <c:v>-165.51678280621127</c:v>
                </c:pt>
                <c:pt idx="598">
                  <c:v>-167.23177737812537</c:v>
                </c:pt>
                <c:pt idx="599">
                  <c:v>-168.94047564516723</c:v>
                </c:pt>
                <c:pt idx="600">
                  <c:v>-170.64281327455637</c:v>
                </c:pt>
                <c:pt idx="601">
                  <c:v>-172.33872617299141</c:v>
                </c:pt>
                <c:pt idx="602">
                  <c:v>-174.02815048906322</c:v>
                </c:pt>
                <c:pt idx="603">
                  <c:v>-175.71102261565878</c:v>
                </c:pt>
                <c:pt idx="604">
                  <c:v>-177.38727919235617</c:v>
                </c:pt>
                <c:pt idx="605">
                  <c:v>-179.05685710781015</c:v>
                </c:pt>
                <c:pt idx="606">
                  <c:v>-180.71969350212808</c:v>
                </c:pt>
                <c:pt idx="607">
                  <c:v>-182.37572576923677</c:v>
                </c:pt>
                <c:pt idx="608">
                  <c:v>-184.02489155923965</c:v>
                </c:pt>
                <c:pt idx="609">
                  <c:v>-185.66712878076407</c:v>
                </c:pt>
                <c:pt idx="610">
                  <c:v>-187.30237560329928</c:v>
                </c:pt>
                <c:pt idx="611">
                  <c:v>-188.93057045952412</c:v>
                </c:pt>
                <c:pt idx="612">
                  <c:v>-190.55165204762525</c:v>
                </c:pt>
                <c:pt idx="613">
                  <c:v>-192.16555933360505</c:v>
                </c:pt>
                <c:pt idx="614">
                  <c:v>-193.77223155357962</c:v>
                </c:pt>
                <c:pt idx="615">
                  <c:v>-195.37160821606645</c:v>
                </c:pt>
                <c:pt idx="616">
                  <c:v>-196.96362910426217</c:v>
                </c:pt>
                <c:pt idx="617">
                  <c:v>-198.54823427830937</c:v>
                </c:pt>
                <c:pt idx="618">
                  <c:v>-200.12536407755366</c:v>
                </c:pt>
                <c:pt idx="619">
                  <c:v>-201.69495912278975</c:v>
                </c:pt>
                <c:pt idx="620">
                  <c:v>-203.25696031849716</c:v>
                </c:pt>
                <c:pt idx="621">
                  <c:v>-204.81130885506508</c:v>
                </c:pt>
                <c:pt idx="622">
                  <c:v>-206.35794621100661</c:v>
                </c:pt>
                <c:pt idx="623">
                  <c:v>-207.89681415516219</c:v>
                </c:pt>
                <c:pt idx="624">
                  <c:v>-209.42785474889189</c:v>
                </c:pt>
                <c:pt idx="625">
                  <c:v>-210.9510103482568</c:v>
                </c:pt>
                <c:pt idx="626">
                  <c:v>-212.46622360618949</c:v>
                </c:pt>
                <c:pt idx="627">
                  <c:v>-213.97343747465297</c:v>
                </c:pt>
                <c:pt idx="628">
                  <c:v>-215.4725952067887</c:v>
                </c:pt>
                <c:pt idx="629">
                  <c:v>-216.96364035905287</c:v>
                </c:pt>
                <c:pt idx="630">
                  <c:v>-218.44651679334194</c:v>
                </c:pt>
                <c:pt idx="631">
                  <c:v>-219.92116867910576</c:v>
                </c:pt>
                <c:pt idx="632">
                  <c:v>-221.38754049544994</c:v>
                </c:pt>
                <c:pt idx="633">
                  <c:v>-222.84557703322614</c:v>
                </c:pt>
                <c:pt idx="634">
                  <c:v>-224.29522339711056</c:v>
                </c:pt>
                <c:pt idx="635">
                  <c:v>-225.73642500767099</c:v>
                </c:pt>
                <c:pt idx="636">
                  <c:v>-227.16912760342163</c:v>
                </c:pt>
                <c:pt idx="637">
                  <c:v>-228.59327724286584</c:v>
                </c:pt>
                <c:pt idx="638">
                  <c:v>-230.00882030652753</c:v>
                </c:pt>
                <c:pt idx="639">
                  <c:v>-231.41570349896941</c:v>
                </c:pt>
                <c:pt idx="640">
                  <c:v>-232.81387385079992</c:v>
                </c:pt>
                <c:pt idx="641">
                  <c:v>-234.20327872066747</c:v>
                </c:pt>
                <c:pt idx="642">
                  <c:v>-235.58386579724225</c:v>
                </c:pt>
                <c:pt idx="643">
                  <c:v>-236.95558310118597</c:v>
                </c:pt>
                <c:pt idx="644">
                  <c:v>-238.3183789871087</c:v>
                </c:pt>
                <c:pt idx="645">
                  <c:v>-239.67220214551347</c:v>
                </c:pt>
                <c:pt idx="646">
                  <c:v>-241.01700160472805</c:v>
                </c:pt>
                <c:pt idx="647">
                  <c:v>-242.35272673282395</c:v>
                </c:pt>
                <c:pt idx="648">
                  <c:v>-243.67932723952285</c:v>
                </c:pt>
                <c:pt idx="649">
                  <c:v>-244.9967531780899</c:v>
                </c:pt>
                <c:pt idx="650">
                  <c:v>-246.30495494721447</c:v>
                </c:pt>
                <c:pt idx="651">
                  <c:v>-247.60388329287738</c:v>
                </c:pt>
                <c:pt idx="652">
                  <c:v>-248.89348931020533</c:v>
                </c:pt>
                <c:pt idx="653">
                  <c:v>-250.1737244453123</c:v>
                </c:pt>
                <c:pt idx="654">
                  <c:v>-251.44454049712772</c:v>
                </c:pt>
                <c:pt idx="655">
                  <c:v>-252.70588961921095</c:v>
                </c:pt>
                <c:pt idx="656">
                  <c:v>-253.95772432155292</c:v>
                </c:pt>
                <c:pt idx="657">
                  <c:v>-255.19999747236417</c:v>
                </c:pt>
                <c:pt idx="658">
                  <c:v>-256.43266229984908</c:v>
                </c:pt>
                <c:pt idx="659">
                  <c:v>-257.65567239396728</c:v>
                </c:pt>
                <c:pt idx="660">
                  <c:v>-258.86898170818051</c:v>
                </c:pt>
                <c:pt idx="661">
                  <c:v>-260.07254456118682</c:v>
                </c:pt>
                <c:pt idx="662">
                  <c:v>-261.26631563863987</c:v>
                </c:pt>
                <c:pt idx="663">
                  <c:v>-262.45024999485548</c:v>
                </c:pt>
                <c:pt idx="664">
                  <c:v>-263.6243030545038</c:v>
                </c:pt>
                <c:pt idx="665">
                  <c:v>-264.78843061428728</c:v>
                </c:pt>
                <c:pt idx="666">
                  <c:v>-265.94258884460527</c:v>
                </c:pt>
                <c:pt idx="667">
                  <c:v>-267.08673429120398</c:v>
                </c:pt>
                <c:pt idx="668">
                  <c:v>-268.22082387681269</c:v>
                </c:pt>
                <c:pt idx="669">
                  <c:v>-269.34481490276556</c:v>
                </c:pt>
                <c:pt idx="670">
                  <c:v>-270.45866505060923</c:v>
                </c:pt>
                <c:pt idx="671">
                  <c:v>-271.56233238369606</c:v>
                </c:pt>
                <c:pt idx="672">
                  <c:v>-272.65577534876326</c:v>
                </c:pt>
                <c:pt idx="673">
                  <c:v>-273.73895277749705</c:v>
                </c:pt>
                <c:pt idx="674">
                  <c:v>-274.81182388808298</c:v>
                </c:pt>
                <c:pt idx="675">
                  <c:v>-275.87434828674122</c:v>
                </c:pt>
                <c:pt idx="676">
                  <c:v>-276.92648596924738</c:v>
                </c:pt>
                <c:pt idx="677">
                  <c:v>-277.96819732243864</c:v>
                </c:pt>
                <c:pt idx="678">
                  <c:v>-278.99944312570534</c:v>
                </c:pt>
                <c:pt idx="679">
                  <c:v>-280.02018455246753</c:v>
                </c:pt>
                <c:pt idx="680">
                  <c:v>-281.03038317163674</c:v>
                </c:pt>
                <c:pt idx="681">
                  <c:v>-282.03000094906321</c:v>
                </c:pt>
                <c:pt idx="682">
                  <c:v>-283.01900024896747</c:v>
                </c:pt>
                <c:pt idx="683">
                  <c:v>-283.99734383535758</c:v>
                </c:pt>
                <c:pt idx="684">
                  <c:v>-284.96499487343112</c:v>
                </c:pt>
                <c:pt idx="685">
                  <c:v>-285.9219169309618</c:v>
                </c:pt>
                <c:pt idx="686">
                  <c:v>-286.86807397967135</c:v>
                </c:pt>
                <c:pt idx="687">
                  <c:v>-287.8034303965859</c:v>
                </c:pt>
                <c:pt idx="688">
                  <c:v>-288.7279509653772</c:v>
                </c:pt>
                <c:pt idx="689">
                  <c:v>-289.64160087768857</c:v>
                </c:pt>
                <c:pt idx="690">
                  <c:v>-290.5443457344453</c:v>
                </c:pt>
                <c:pt idx="691">
                  <c:v>-291.43615154715002</c:v>
                </c:pt>
                <c:pt idx="692">
                  <c:v>-292.31698473916202</c:v>
                </c:pt>
                <c:pt idx="693">
                  <c:v>-293.18681214696187</c:v>
                </c:pt>
                <c:pt idx="694">
                  <c:v>-294.04560102139959</c:v>
                </c:pt>
                <c:pt idx="695">
                  <c:v>-294.89331902892798</c:v>
                </c:pt>
                <c:pt idx="696">
                  <c:v>-295.72993425281982</c:v>
                </c:pt>
                <c:pt idx="697">
                  <c:v>-296.55541519436952</c:v>
                </c:pt>
                <c:pt idx="698">
                  <c:v>-297.36973077407924</c:v>
                </c:pt>
                <c:pt idx="699">
                  <c:v>-298.17285033282889</c:v>
                </c:pt>
                <c:pt idx="700">
                  <c:v>-298.96474363303031</c:v>
                </c:pt>
                <c:pt idx="701">
                  <c:v>-299.7453808597661</c:v>
                </c:pt>
                <c:pt idx="702">
                  <c:v>-300.51473262191183</c:v>
                </c:pt>
                <c:pt idx="703">
                  <c:v>-301.27276995324274</c:v>
                </c:pt>
                <c:pt idx="704">
                  <c:v>-302.0194643135244</c:v>
                </c:pt>
                <c:pt idx="705">
                  <c:v>-302.75478758958701</c:v>
                </c:pt>
                <c:pt idx="706">
                  <c:v>-303.47871209638413</c:v>
                </c:pt>
                <c:pt idx="707">
                  <c:v>-304.19121057803488</c:v>
                </c:pt>
                <c:pt idx="708">
                  <c:v>-304.89225620885026</c:v>
                </c:pt>
                <c:pt idx="709">
                  <c:v>-305.58182259434301</c:v>
                </c:pt>
                <c:pt idx="710">
                  <c:v>-306.25988377222131</c:v>
                </c:pt>
                <c:pt idx="711">
                  <c:v>-306.92641421336646</c:v>
                </c:pt>
                <c:pt idx="712">
                  <c:v>-307.581388822794</c:v>
                </c:pt>
                <c:pt idx="713">
                  <c:v>-308.22478294059835</c:v>
                </c:pt>
                <c:pt idx="714">
                  <c:v>-308.85657234288158</c:v>
                </c:pt>
                <c:pt idx="715">
                  <c:v>-309.47673324266515</c:v>
                </c:pt>
                <c:pt idx="716">
                  <c:v>-310.08524229078574</c:v>
                </c:pt>
                <c:pt idx="717">
                  <c:v>-310.68207657677402</c:v>
                </c:pt>
                <c:pt idx="718">
                  <c:v>-311.26721362971773</c:v>
                </c:pt>
                <c:pt idx="719">
                  <c:v>-311.84063141910718</c:v>
                </c:pt>
                <c:pt idx="720">
                  <c:v>-312.40230835566501</c:v>
                </c:pt>
                <c:pt idx="721">
                  <c:v>-312.95222329215903</c:v>
                </c:pt>
                <c:pt idx="722">
                  <c:v>-313.49035552419832</c:v>
                </c:pt>
                <c:pt idx="723">
                  <c:v>-314.01668479101272</c:v>
                </c:pt>
                <c:pt idx="724">
                  <c:v>-314.53119127621591</c:v>
                </c:pt>
                <c:pt idx="725">
                  <c:v>-315.03385560855111</c:v>
                </c:pt>
                <c:pt idx="726">
                  <c:v>-315.52465886262064</c:v>
                </c:pt>
                <c:pt idx="727">
                  <c:v>-316.0035825595985</c:v>
                </c:pt>
                <c:pt idx="728">
                  <c:v>-316.47060866792606</c:v>
                </c:pt>
                <c:pt idx="729">
                  <c:v>-316.92571960399079</c:v>
                </c:pt>
                <c:pt idx="730">
                  <c:v>-317.36889823278858</c:v>
                </c:pt>
                <c:pt idx="731">
                  <c:v>-317.80012786856867</c:v>
                </c:pt>
                <c:pt idx="732">
                  <c:v>-318.21939227546181</c:v>
                </c:pt>
                <c:pt idx="733">
                  <c:v>-318.62667566809182</c:v>
                </c:pt>
                <c:pt idx="734">
                  <c:v>-319.02196271216968</c:v>
                </c:pt>
                <c:pt idx="735">
                  <c:v>-319.40523852507084</c:v>
                </c:pt>
                <c:pt idx="736">
                  <c:v>-319.77648867639584</c:v>
                </c:pt>
                <c:pt idx="737">
                  <c:v>-320.13569918851323</c:v>
                </c:pt>
                <c:pt idx="738">
                  <c:v>-320.48285653708609</c:v>
                </c:pt>
                <c:pt idx="739">
                  <c:v>-320.81794765158128</c:v>
                </c:pt>
                <c:pt idx="740">
                  <c:v>-321.14095991576124</c:v>
                </c:pt>
                <c:pt idx="741">
                  <c:v>-321.45188116815928</c:v>
                </c:pt>
                <c:pt idx="742">
                  <c:v>-321.75069970253742</c:v>
                </c:pt>
                <c:pt idx="743">
                  <c:v>-322.0374042683269</c:v>
                </c:pt>
                <c:pt idx="744">
                  <c:v>-322.31198407105205</c:v>
                </c:pt>
                <c:pt idx="745">
                  <c:v>-322.57442877273667</c:v>
                </c:pt>
                <c:pt idx="746">
                  <c:v>-322.82472849229299</c:v>
                </c:pt>
                <c:pt idx="747">
                  <c:v>-323.06287380589396</c:v>
                </c:pt>
                <c:pt idx="748">
                  <c:v>-323.28885574732811</c:v>
                </c:pt>
                <c:pt idx="749">
                  <c:v>-323.50266580833681</c:v>
                </c:pt>
                <c:pt idx="750">
                  <c:v>-323.70429593893499</c:v>
                </c:pt>
                <c:pt idx="751">
                  <c:v>-323.89373854771378</c:v>
                </c:pt>
                <c:pt idx="752">
                  <c:v>-324.07098650212674</c:v>
                </c:pt>
                <c:pt idx="753">
                  <c:v>-324.23603312875838</c:v>
                </c:pt>
                <c:pt idx="754">
                  <c:v>-324.38887221357498</c:v>
                </c:pt>
                <c:pt idx="755">
                  <c:v>-324.52949800215907</c:v>
                </c:pt>
                <c:pt idx="756">
                  <c:v>-324.65790519992572</c:v>
                </c:pt>
                <c:pt idx="757">
                  <c:v>-324.7740889723222</c:v>
                </c:pt>
                <c:pt idx="758">
                  <c:v>-324.87804494500955</c:v>
                </c:pt>
                <c:pt idx="759">
                  <c:v>-324.96976920402778</c:v>
                </c:pt>
                <c:pt idx="760">
                  <c:v>-325.04925829594299</c:v>
                </c:pt>
                <c:pt idx="761">
                  <c:v>-325.1165092279773</c:v>
                </c:pt>
                <c:pt idx="762">
                  <c:v>-325.17151946812163</c:v>
                </c:pt>
                <c:pt idx="763">
                  <c:v>-325.21428694523115</c:v>
                </c:pt>
                <c:pt idx="764">
                  <c:v>-325.24481004910302</c:v>
                </c:pt>
                <c:pt idx="765">
                  <c:v>-325.26308763053726</c:v>
                </c:pt>
                <c:pt idx="766">
                  <c:v>-325.26911900137969</c:v>
                </c:pt>
                <c:pt idx="767">
                  <c:v>-325.26290393454838</c:v>
                </c:pt>
                <c:pt idx="768">
                  <c:v>-325.2444426640414</c:v>
                </c:pt>
                <c:pt idx="769">
                  <c:v>-325.21373588492889</c:v>
                </c:pt>
                <c:pt idx="770">
                  <c:v>-325.17078475332625</c:v>
                </c:pt>
                <c:pt idx="771">
                  <c:v>-325.11559088635096</c:v>
                </c:pt>
                <c:pt idx="772">
                  <c:v>-325.04815636206138</c:v>
                </c:pt>
                <c:pt idx="773">
                  <c:v>-324.96848371937892</c:v>
                </c:pt>
                <c:pt idx="774">
                  <c:v>-324.87657595799209</c:v>
                </c:pt>
                <c:pt idx="775">
                  <c:v>-324.77243653824382</c:v>
                </c:pt>
                <c:pt idx="776">
                  <c:v>-324.65606938100086</c:v>
                </c:pt>
                <c:pt idx="777">
                  <c:v>-324.5274788675066</c:v>
                </c:pt>
                <c:pt idx="778">
                  <c:v>-324.3866698392157</c:v>
                </c:pt>
                <c:pt idx="779">
                  <c:v>-324.23364759761193</c:v>
                </c:pt>
                <c:pt idx="780">
                  <c:v>-324.06841790400892</c:v>
                </c:pt>
                <c:pt idx="781">
                  <c:v>-323.89098697933264</c:v>
                </c:pt>
                <c:pt idx="782">
                  <c:v>-323.7013615038876</c:v>
                </c:pt>
                <c:pt idx="783">
                  <c:v>-323.49954861710518</c:v>
                </c:pt>
                <c:pt idx="784">
                  <c:v>-323.28555591727496</c:v>
                </c:pt>
                <c:pt idx="785">
                  <c:v>-323.05939146125849</c:v>
                </c:pt>
                <c:pt idx="786">
                  <c:v>-322.82106376418602</c:v>
                </c:pt>
                <c:pt idx="787">
                  <c:v>-322.57058179913588</c:v>
                </c:pt>
                <c:pt idx="788">
                  <c:v>-322.3079549967967</c:v>
                </c:pt>
                <c:pt idx="789">
                  <c:v>-322.03319324511222</c:v>
                </c:pt>
                <c:pt idx="790">
                  <c:v>-321.7463068889092</c:v>
                </c:pt>
                <c:pt idx="791">
                  <c:v>-321.44730672950772</c:v>
                </c:pt>
                <c:pt idx="792">
                  <c:v>-321.13620402431468</c:v>
                </c:pt>
                <c:pt idx="793">
                  <c:v>-320.81301048639983</c:v>
                </c:pt>
                <c:pt idx="794">
                  <c:v>-320.47773828405496</c:v>
                </c:pt>
                <c:pt idx="795">
                  <c:v>-320.13040004033542</c:v>
                </c:pt>
                <c:pt idx="796">
                  <c:v>-319.77100883258521</c:v>
                </c:pt>
                <c:pt idx="797">
                  <c:v>-319.3995781919445</c:v>
                </c:pt>
                <c:pt idx="798">
                  <c:v>-319.01612210284009</c:v>
                </c:pt>
                <c:pt idx="799">
                  <c:v>-318.62065500245893</c:v>
                </c:pt>
                <c:pt idx="800">
                  <c:v>-318.21319178020468</c:v>
                </c:pt>
                <c:pt idx="801">
                  <c:v>-317.79374777713696</c:v>
                </c:pt>
                <c:pt idx="802">
                  <c:v>-317.36233878539394</c:v>
                </c:pt>
                <c:pt idx="803">
                  <c:v>-316.91898104759741</c:v>
                </c:pt>
                <c:pt idx="804">
                  <c:v>-316.46369125624176</c:v>
                </c:pt>
                <c:pt idx="805">
                  <c:v>-315.99648655306504</c:v>
                </c:pt>
                <c:pt idx="806">
                  <c:v>-315.51738452840385</c:v>
                </c:pt>
                <c:pt idx="807">
                  <c:v>-315.02640322053094</c:v>
                </c:pt>
                <c:pt idx="808">
                  <c:v>-314.52356111497602</c:v>
                </c:pt>
                <c:pt idx="809">
                  <c:v>-314.00887714383003</c:v>
                </c:pt>
                <c:pt idx="810">
                  <c:v>-313.48237068503198</c:v>
                </c:pt>
                <c:pt idx="811">
                  <c:v>-312.94406156163967</c:v>
                </c:pt>
                <c:pt idx="812">
                  <c:v>-312.39397004108309</c:v>
                </c:pt>
                <c:pt idx="813">
                  <c:v>-311.83211683440175</c:v>
                </c:pt>
                <c:pt idx="814">
                  <c:v>-311.25852309546428</c:v>
                </c:pt>
                <c:pt idx="815">
                  <c:v>-310.67321042017272</c:v>
                </c:pt>
                <c:pt idx="816">
                  <c:v>-310.07620084564883</c:v>
                </c:pt>
                <c:pt idx="817">
                  <c:v>-309.4675168494046</c:v>
                </c:pt>
                <c:pt idx="818">
                  <c:v>-308.84718134849618</c:v>
                </c:pt>
                <c:pt idx="819">
                  <c:v>-308.21521769866058</c:v>
                </c:pt>
                <c:pt idx="820">
                  <c:v>-307.57164969343688</c:v>
                </c:pt>
                <c:pt idx="821">
                  <c:v>-306.91650156326989</c:v>
                </c:pt>
                <c:pt idx="822">
                  <c:v>-306.24979797459827</c:v>
                </c:pt>
                <c:pt idx="823">
                  <c:v>-305.57156402892542</c:v>
                </c:pt>
                <c:pt idx="824">
                  <c:v>-304.88182526187495</c:v>
                </c:pt>
                <c:pt idx="825">
                  <c:v>-304.18060764222872</c:v>
                </c:pt>
                <c:pt idx="826">
                  <c:v>-303.46793757094946</c:v>
                </c:pt>
                <c:pt idx="827">
                  <c:v>-302.74384188018649</c:v>
                </c:pt>
                <c:pt idx="828">
                  <c:v>-302.00834783226594</c:v>
                </c:pt>
                <c:pt idx="829">
                  <c:v>-301.26148311866376</c:v>
                </c:pt>
                <c:pt idx="830">
                  <c:v>-300.50327585896355</c:v>
                </c:pt>
                <c:pt idx="831">
                  <c:v>-299.73375459979752</c:v>
                </c:pt>
                <c:pt idx="832">
                  <c:v>-298.9529483137722</c:v>
                </c:pt>
                <c:pt idx="833">
                  <c:v>-298.16088639837693</c:v>
                </c:pt>
                <c:pt idx="834">
                  <c:v>-297.35759867487769</c:v>
                </c:pt>
                <c:pt idx="835">
                  <c:v>-296.54311538719395</c:v>
                </c:pt>
                <c:pt idx="836">
                  <c:v>-295.71746720075998</c:v>
                </c:pt>
                <c:pt idx="837">
                  <c:v>-294.88068520137062</c:v>
                </c:pt>
                <c:pt idx="838">
                  <c:v>-294.03280089401045</c:v>
                </c:pt>
                <c:pt idx="839">
                  <c:v>-293.17384620166786</c:v>
                </c:pt>
                <c:pt idx="840">
                  <c:v>-292.30385346413328</c:v>
                </c:pt>
                <c:pt idx="841">
                  <c:v>-291.42285543678116</c:v>
                </c:pt>
                <c:pt idx="842">
                  <c:v>-290.53088528933722</c:v>
                </c:pt>
                <c:pt idx="843">
                  <c:v>-289.62797660462928</c:v>
                </c:pt>
                <c:pt idx="844">
                  <c:v>-288.71416337732296</c:v>
                </c:pt>
                <c:pt idx="845">
                  <c:v>-287.78948001264166</c:v>
                </c:pt>
                <c:pt idx="846">
                  <c:v>-286.85396132507151</c:v>
                </c:pt>
                <c:pt idx="847">
                  <c:v>-285.90764253705021</c:v>
                </c:pt>
                <c:pt idx="848">
                  <c:v>-284.9505592776411</c:v>
                </c:pt>
                <c:pt idx="849">
                  <c:v>-283.9827475811918</c:v>
                </c:pt>
                <c:pt idx="850">
                  <c:v>-283.00424388597736</c:v>
                </c:pt>
                <c:pt idx="851">
                  <c:v>-282.01508503282838</c:v>
                </c:pt>
                <c:pt idx="852">
                  <c:v>-281.01530826374392</c:v>
                </c:pt>
                <c:pt idx="853">
                  <c:v>-280.00495122048954</c:v>
                </c:pt>
                <c:pt idx="854">
                  <c:v>-278.98405194317985</c:v>
                </c:pt>
                <c:pt idx="855">
                  <c:v>-277.95264886884621</c:v>
                </c:pt>
                <c:pt idx="856">
                  <c:v>-276.91078082998996</c:v>
                </c:pt>
                <c:pt idx="857">
                  <c:v>-275.85848705311997</c:v>
                </c:pt>
                <c:pt idx="858">
                  <c:v>-274.79580715727599</c:v>
                </c:pt>
                <c:pt idx="859">
                  <c:v>-273.72278115253698</c:v>
                </c:pt>
                <c:pt idx="860">
                  <c:v>-272.63944943851453</c:v>
                </c:pt>
                <c:pt idx="861">
                  <c:v>-271.54585280283209</c:v>
                </c:pt>
                <c:pt idx="862">
                  <c:v>-270.44203241958894</c:v>
                </c:pt>
                <c:pt idx="863">
                  <c:v>-269.32802984781034</c:v>
                </c:pt>
                <c:pt idx="864">
                  <c:v>-268.20388702988271</c:v>
                </c:pt>
                <c:pt idx="865">
                  <c:v>-267.0696462899744</c:v>
                </c:pt>
                <c:pt idx="866">
                  <c:v>-265.92535033244229</c:v>
                </c:pt>
                <c:pt idx="867">
                  <c:v>-264.77104224022378</c:v>
                </c:pt>
                <c:pt idx="868">
                  <c:v>-263.60676547321503</c:v>
                </c:pt>
                <c:pt idx="869">
                  <c:v>-262.43256386663438</c:v>
                </c:pt>
                <c:pt idx="870">
                  <c:v>-261.24848162937212</c:v>
                </c:pt>
                <c:pt idx="871">
                  <c:v>-260.05456334232599</c:v>
                </c:pt>
                <c:pt idx="872">
                  <c:v>-258.85085395672252</c:v>
                </c:pt>
                <c:pt idx="873">
                  <c:v>-257.63739879242502</c:v>
                </c:pt>
                <c:pt idx="874">
                  <c:v>-256.41424353622676</c:v>
                </c:pt>
                <c:pt idx="875">
                  <c:v>-255.18143424013141</c:v>
                </c:pt>
                <c:pt idx="876">
                  <c:v>-253.93901731961859</c:v>
                </c:pt>
                <c:pt idx="877">
                  <c:v>-252.68703955189679</c:v>
                </c:pt>
                <c:pt idx="878">
                  <c:v>-251.42554807414203</c:v>
                </c:pt>
                <c:pt idx="879">
                  <c:v>-250.15459038172304</c:v>
                </c:pt>
                <c:pt idx="880">
                  <c:v>-248.87421432641318</c:v>
                </c:pt>
                <c:pt idx="881">
                  <c:v>-247.58446811458879</c:v>
                </c:pt>
                <c:pt idx="882">
                  <c:v>-246.28540030541421</c:v>
                </c:pt>
                <c:pt idx="883">
                  <c:v>-244.97705980901353</c:v>
                </c:pt>
                <c:pt idx="884">
                  <c:v>-243.65949588462894</c:v>
                </c:pt>
                <c:pt idx="885">
                  <c:v>-242.33275813876648</c:v>
                </c:pt>
                <c:pt idx="886">
                  <c:v>-240.99689652332793</c:v>
                </c:pt>
                <c:pt idx="887">
                  <c:v>-239.6519613337305</c:v>
                </c:pt>
                <c:pt idx="888">
                  <c:v>-238.29800320701281</c:v>
                </c:pt>
                <c:pt idx="889">
                  <c:v>-236.93507311992877</c:v>
                </c:pt>
                <c:pt idx="890">
                  <c:v>-235.56322238702808</c:v>
                </c:pt>
                <c:pt idx="891">
                  <c:v>-234.18250265872419</c:v>
                </c:pt>
                <c:pt idx="892">
                  <c:v>-232.7929659193498</c:v>
                </c:pt>
                <c:pt idx="893">
                  <c:v>-231.3946644851996</c:v>
                </c:pt>
                <c:pt idx="894">
                  <c:v>-229.98765100256051</c:v>
                </c:pt>
                <c:pt idx="895">
                  <c:v>-228.57197844572951</c:v>
                </c:pt>
                <c:pt idx="896">
                  <c:v>-227.14770011501923</c:v>
                </c:pt>
                <c:pt idx="897">
                  <c:v>-225.71486963475124</c:v>
                </c:pt>
                <c:pt idx="898">
                  <c:v>-224.27354095123684</c:v>
                </c:pt>
                <c:pt idx="899">
                  <c:v>-222.82376833074622</c:v>
                </c:pt>
                <c:pt idx="900">
                  <c:v>-221.36560635746523</c:v>
                </c:pt>
                <c:pt idx="901">
                  <c:v>-219.89910993144025</c:v>
                </c:pt>
                <c:pt idx="902">
                  <c:v>-218.42433426651121</c:v>
                </c:pt>
                <c:pt idx="903">
                  <c:v>-216.94133488823289</c:v>
                </c:pt>
                <c:pt idx="904">
                  <c:v>-215.45016763178415</c:v>
                </c:pt>
                <c:pt idx="905">
                  <c:v>-213.95088863986595</c:v>
                </c:pt>
                <c:pt idx="906">
                  <c:v>-212.44355436058746</c:v>
                </c:pt>
                <c:pt idx="907">
                  <c:v>-210.92822154534065</c:v>
                </c:pt>
                <c:pt idx="908">
                  <c:v>-209.40494724666397</c:v>
                </c:pt>
                <c:pt idx="909">
                  <c:v>-207.87378881609385</c:v>
                </c:pt>
                <c:pt idx="910">
                  <c:v>-206.3348039020058</c:v>
                </c:pt>
                <c:pt idx="911">
                  <c:v>-204.78805044744365</c:v>
                </c:pt>
                <c:pt idx="912">
                  <c:v>-203.2335866879381</c:v>
                </c:pt>
                <c:pt idx="913">
                  <c:v>-201.67147114931424</c:v>
                </c:pt>
                <c:pt idx="914">
                  <c:v>-200.1017626454879</c:v>
                </c:pt>
                <c:pt idx="915">
                  <c:v>-198.52452027625128</c:v>
                </c:pt>
                <c:pt idx="916">
                  <c:v>-196.93980342504796</c:v>
                </c:pt>
                <c:pt idx="917">
                  <c:v>-195.34767175673707</c:v>
                </c:pt>
                <c:pt idx="918">
                  <c:v>-193.74818521534672</c:v>
                </c:pt>
                <c:pt idx="919">
                  <c:v>-192.14140402181744</c:v>
                </c:pt>
                <c:pt idx="920">
                  <c:v>-190.52738867173449</c:v>
                </c:pt>
                <c:pt idx="921">
                  <c:v>-188.90619993305043</c:v>
                </c:pt>
                <c:pt idx="922">
                  <c:v>-187.27789884379712</c:v>
                </c:pt>
                <c:pt idx="923">
                  <c:v>-185.64254670978764</c:v>
                </c:pt>
                <c:pt idx="924">
                  <c:v>-184.00020510230806</c:v>
                </c:pt>
                <c:pt idx="925">
                  <c:v>-182.35093585579938</c:v>
                </c:pt>
                <c:pt idx="926">
                  <c:v>-180.6948010655293</c:v>
                </c:pt>
                <c:pt idx="927">
                  <c:v>-179.03186308525446</c:v>
                </c:pt>
                <c:pt idx="928">
                  <c:v>-177.36218452487279</c:v>
                </c:pt>
                <c:pt idx="929">
                  <c:v>-175.6858282480662</c:v>
                </c:pt>
                <c:pt idx="930">
                  <c:v>-174.00285736993368</c:v>
                </c:pt>
                <c:pt idx="931">
                  <c:v>-172.31333525461514</c:v>
                </c:pt>
                <c:pt idx="932">
                  <c:v>-170.61732551290572</c:v>
                </c:pt>
                <c:pt idx="933">
                  <c:v>-168.9148919998608</c:v>
                </c:pt>
                <c:pt idx="934">
                  <c:v>-167.20609881239173</c:v>
                </c:pt>
                <c:pt idx="935">
                  <c:v>-165.49101028685286</c:v>
                </c:pt>
                <c:pt idx="936">
                  <c:v>-163.76969099661892</c:v>
                </c:pt>
                <c:pt idx="937">
                  <c:v>-162.04220574965407</c:v>
                </c:pt>
                <c:pt idx="938">
                  <c:v>-160.30861958607181</c:v>
                </c:pt>
                <c:pt idx="939">
                  <c:v>-158.56899777568611</c:v>
                </c:pt>
                <c:pt idx="940">
                  <c:v>-156.82340581555422</c:v>
                </c:pt>
                <c:pt idx="941">
                  <c:v>-155.07190942751035</c:v>
                </c:pt>
                <c:pt idx="942">
                  <c:v>-153.31457455569159</c:v>
                </c:pt>
                <c:pt idx="943">
                  <c:v>-151.55146736405482</c:v>
                </c:pt>
                <c:pt idx="944">
                  <c:v>-149.78265423388581</c:v>
                </c:pt>
                <c:pt idx="945">
                  <c:v>-148.00820176129986</c:v>
                </c:pt>
                <c:pt idx="946">
                  <c:v>-146.22817675473453</c:v>
                </c:pt>
                <c:pt idx="947">
                  <c:v>-144.4426462324341</c:v>
                </c:pt>
                <c:pt idx="948">
                  <c:v>-142.65167741992659</c:v>
                </c:pt>
                <c:pt idx="949">
                  <c:v>-140.85533774749251</c:v>
                </c:pt>
                <c:pt idx="950">
                  <c:v>-139.05369484762616</c:v>
                </c:pt>
                <c:pt idx="951">
                  <c:v>-137.24681655248926</c:v>
                </c:pt>
                <c:pt idx="952">
                  <c:v>-135.43477089135709</c:v>
                </c:pt>
                <c:pt idx="953">
                  <c:v>-133.61762608805705</c:v>
                </c:pt>
                <c:pt idx="954">
                  <c:v>-131.79545055840023</c:v>
                </c:pt>
                <c:pt idx="955">
                  <c:v>-129.96831290760531</c:v>
                </c:pt>
                <c:pt idx="956">
                  <c:v>-128.13628192771571</c:v>
                </c:pt>
                <c:pt idx="957">
                  <c:v>-126.29942659500961</c:v>
                </c:pt>
                <c:pt idx="958">
                  <c:v>-124.45781606740275</c:v>
                </c:pt>
                <c:pt idx="959">
                  <c:v>-122.61151968184487</c:v>
                </c:pt>
                <c:pt idx="960">
                  <c:v>-120.76060695170902</c:v>
                </c:pt>
                <c:pt idx="961">
                  <c:v>-118.90514756417443</c:v>
                </c:pt>
                <c:pt idx="962">
                  <c:v>-117.04521137760271</c:v>
                </c:pt>
                <c:pt idx="963">
                  <c:v>-115.18086841890779</c:v>
                </c:pt>
                <c:pt idx="964">
                  <c:v>-113.31218888091924</c:v>
                </c:pt>
                <c:pt idx="965">
                  <c:v>-111.43924311973961</c:v>
                </c:pt>
                <c:pt idx="966">
                  <c:v>-109.56210165209554</c:v>
                </c:pt>
                <c:pt idx="967">
                  <c:v>-107.68083515268262</c:v>
                </c:pt>
                <c:pt idx="968">
                  <c:v>-105.79551445150464</c:v>
                </c:pt>
                <c:pt idx="969">
                  <c:v>-103.90621053120684</c:v>
                </c:pt>
                <c:pt idx="970">
                  <c:v>-102.01299452440321</c:v>
                </c:pt>
                <c:pt idx="971">
                  <c:v>-100.11593771099858</c:v>
                </c:pt>
                <c:pt idx="972">
                  <c:v>-98.215111515504731</c:v>
                </c:pt>
                <c:pt idx="973">
                  <c:v>-96.310587504351346</c:v>
                </c:pt>
                <c:pt idx="974">
                  <c:v>-94.402437383191483</c:v>
                </c:pt>
                <c:pt idx="975">
                  <c:v>-92.490732994201878</c:v>
                </c:pt>
                <c:pt idx="976">
                  <c:v>-90.575546313378055</c:v>
                </c:pt>
                <c:pt idx="977">
                  <c:v>-88.656949447824417</c:v>
                </c:pt>
                <c:pt idx="978">
                  <c:v>-86.735014633039356</c:v>
                </c:pt>
                <c:pt idx="979">
                  <c:v>-84.809814230195684</c:v>
                </c:pt>
                <c:pt idx="980">
                  <c:v>-82.881420723416156</c:v>
                </c:pt>
                <c:pt idx="981">
                  <c:v>-80.949906717044371</c:v>
                </c:pt>
                <c:pt idx="982">
                  <c:v>-79.015344932911333</c:v>
                </c:pt>
                <c:pt idx="983">
                  <c:v>-77.077808207597386</c:v>
                </c:pt>
                <c:pt idx="984">
                  <c:v>-75.137369489689874</c:v>
                </c:pt>
                <c:pt idx="985">
                  <c:v>-73.194101837036698</c:v>
                </c:pt>
                <c:pt idx="986">
                  <c:v>-71.248078413995628</c:v>
                </c:pt>
                <c:pt idx="987">
                  <c:v>-69.299372488679637</c:v>
                </c:pt>
                <c:pt idx="988">
                  <c:v>-67.348057430198395</c:v>
                </c:pt>
                <c:pt idx="989">
                  <c:v>-65.394206705895854</c:v>
                </c:pt>
                <c:pt idx="990">
                  <c:v>-63.437893878584219</c:v>
                </c:pt>
                <c:pt idx="991">
                  <c:v>-61.479192603774322</c:v>
                </c:pt>
                <c:pt idx="992">
                  <c:v>-59.518176626902402</c:v>
                </c:pt>
                <c:pt idx="993">
                  <c:v>-57.554919780553661</c:v>
                </c:pt>
                <c:pt idx="994">
                  <c:v>-55.589495981682397</c:v>
                </c:pt>
                <c:pt idx="995">
                  <c:v>-53.621979228829055</c:v>
                </c:pt>
                <c:pt idx="996">
                  <c:v>-51.652443599334141</c:v>
                </c:pt>
                <c:pt idx="997">
                  <c:v>-49.680963246549226</c:v>
                </c:pt>
                <c:pt idx="998">
                  <c:v>-47.707612397045018</c:v>
                </c:pt>
                <c:pt idx="999">
                  <c:v>-45.732465347816785</c:v>
                </c:pt>
                <c:pt idx="1000">
                  <c:v>-43.755596463486953</c:v>
                </c:pt>
                <c:pt idx="1001">
                  <c:v>-41.777080173505418</c:v>
                </c:pt>
                <c:pt idx="1002">
                  <c:v>-39.796990969347114</c:v>
                </c:pt>
                <c:pt idx="1003">
                  <c:v>-37.815403401707485</c:v>
                </c:pt>
                <c:pt idx="1004">
                  <c:v>-35.832392077695616</c:v>
                </c:pt>
                <c:pt idx="1005">
                  <c:v>-33.848031658025263</c:v>
                </c:pt>
                <c:pt idx="1006">
                  <c:v>-31.862396854203851</c:v>
                </c:pt>
                <c:pt idx="1007">
                  <c:v>-29.875562425719593</c:v>
                </c:pt>
                <c:pt idx="1008">
                  <c:v>-27.887603177226783</c:v>
                </c:pt>
                <c:pt idx="1009">
                  <c:v>-25.898593955729364</c:v>
                </c:pt>
                <c:pt idx="1010">
                  <c:v>-23.908609647762951</c:v>
                </c:pt>
                <c:pt idx="1011">
                  <c:v>-21.917725176575331</c:v>
                </c:pt>
                <c:pt idx="1012">
                  <c:v>-19.926015499305581</c:v>
                </c:pt>
                <c:pt idx="1013">
                  <c:v>-17.933555604161938</c:v>
                </c:pt>
                <c:pt idx="1014">
                  <c:v>-15.940420507598462</c:v>
                </c:pt>
                <c:pt idx="1015">
                  <c:v>-13.946685251490665</c:v>
                </c:pt>
                <c:pt idx="1016">
                  <c:v>-11.952424900310168</c:v>
                </c:pt>
                <c:pt idx="1017">
                  <c:v>-9.9577145382985091</c:v>
                </c:pt>
                <c:pt idx="1018">
                  <c:v>-7.9626292666402092</c:v>
                </c:pt>
                <c:pt idx="1019">
                  <c:v>-5.9672442006352062</c:v>
                </c:pt>
                <c:pt idx="1020">
                  <c:v>-3.9716344668707411</c:v>
                </c:pt>
                <c:pt idx="1021">
                  <c:v>-1.9758752003928388</c:v>
                </c:pt>
                <c:pt idx="1022">
                  <c:v>1.9958458122547415E-2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832592"/>
        <c:axId val="241832984"/>
      </c:lineChart>
      <c:lineChart>
        <c:grouping val="standard"/>
        <c:varyColors val="0"/>
        <c:ser>
          <c:idx val="1"/>
          <c:order val="1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'3-2'!$H$27:$H$1050</c:f>
              <c:numCache>
                <c:formatCode>0.0000</c:formatCode>
                <c:ptCount val="1024"/>
                <c:pt idx="0">
                  <c:v>0</c:v>
                </c:pt>
                <c:pt idx="1">
                  <c:v>9.9790707320989995E-6</c:v>
                </c:pt>
                <c:pt idx="2">
                  <c:v>1.9957765750487032E-5</c:v>
                </c:pt>
                <c:pt idx="3">
                  <c:v>2.9935709355598807E-5</c:v>
                </c:pt>
                <c:pt idx="4">
                  <c:v>3.9912525876159886E-5</c:v>
                </c:pt>
                <c:pt idx="5">
                  <c:v>4.9887839683330739E-5</c:v>
                </c:pt>
                <c:pt idx="6">
                  <c:v>5.9861275204849254E-5</c:v>
                </c:pt>
                <c:pt idx="7">
                  <c:v>6.983245693917113E-5</c:v>
                </c:pt>
                <c:pt idx="8">
                  <c:v>7.9801009469607462E-5</c:v>
                </c:pt>
                <c:pt idx="9">
                  <c:v>8.9766557478459385E-5</c:v>
                </c:pt>
                <c:pt idx="10">
                  <c:v>9.9728725761148775E-5</c:v>
                </c:pt>
                <c:pt idx="11">
                  <c:v>1.0968713924034473E-4</c:v>
                </c:pt>
                <c:pt idx="12">
                  <c:v>1.1964142298008541E-4</c:v>
                </c:pt>
                <c:pt idx="13">
                  <c:v>1.2959120219989425E-4</c:v>
                </c:pt>
                <c:pt idx="14">
                  <c:v>1.3953610228889079E-4</c:v>
                </c:pt>
                <c:pt idx="15">
                  <c:v>1.4947574881989451E-4</c:v>
                </c:pt>
                <c:pt idx="16">
                  <c:v>1.5940976756352238E-4</c:v>
                </c:pt>
                <c:pt idx="17">
                  <c:v>1.6933778450227844E-4</c:v>
                </c:pt>
                <c:pt idx="18">
                  <c:v>1.792594258446357E-4</c:v>
                </c:pt>
                <c:pt idx="19">
                  <c:v>1.8917431803910949E-4</c:v>
                </c:pt>
                <c:pt idx="20">
                  <c:v>1.9908208778832178E-4</c:v>
                </c:pt>
                <c:pt idx="21">
                  <c:v>2.0898236206305564E-4</c:v>
                </c:pt>
                <c:pt idx="22">
                  <c:v>2.1887476811630023E-4</c:v>
                </c:pt>
                <c:pt idx="23">
                  <c:v>2.2875893349728435E-4</c:v>
                </c:pt>
                <c:pt idx="24">
                  <c:v>2.386344860654998E-4</c:v>
                </c:pt>
                <c:pt idx="25">
                  <c:v>2.4850105400471198E-4</c:v>
                </c:pt>
                <c:pt idx="26">
                  <c:v>2.5835826583695925E-4</c:v>
                </c:pt>
                <c:pt idx="27">
                  <c:v>2.682057504365389E-4</c:v>
                </c:pt>
                <c:pt idx="28">
                  <c:v>2.7804313704398034E-4</c:v>
                </c:pt>
                <c:pt idx="29">
                  <c:v>2.878700552800039E-4</c:v>
                </c:pt>
                <c:pt idx="30">
                  <c:v>2.9768613515946616E-4</c:v>
                </c:pt>
                <c:pt idx="31">
                  <c:v>3.074910071052893E-4</c:v>
                </c:pt>
                <c:pt idx="32">
                  <c:v>3.1728430196237625E-4</c:v>
                </c:pt>
                <c:pt idx="33">
                  <c:v>3.2706565101150948E-4</c:v>
                </c:pt>
                <c:pt idx="34">
                  <c:v>3.3683468598323294E-4</c:v>
                </c:pt>
                <c:pt idx="35">
                  <c:v>3.4659103907171791E-4</c:v>
                </c:pt>
                <c:pt idx="36">
                  <c:v>3.5633434294861052E-4</c:v>
                </c:pt>
                <c:pt idx="37">
                  <c:v>3.6606423077686196E-4</c:v>
                </c:pt>
                <c:pt idx="38">
                  <c:v>3.7578033622454E-4</c:v>
                </c:pt>
                <c:pt idx="39">
                  <c:v>3.8548229347862138E-4</c:v>
                </c:pt>
                <c:pt idx="40">
                  <c:v>3.951697372587649E-4</c:v>
                </c:pt>
                <c:pt idx="41">
                  <c:v>4.0484230283106365E-4</c:v>
                </c:pt>
                <c:pt idx="42">
                  <c:v>4.1449962602177818E-4</c:v>
                </c:pt>
                <c:pt idx="43">
                  <c:v>4.2414134323104732E-4</c:v>
                </c:pt>
                <c:pt idx="44">
                  <c:v>4.3376709144657757E-4</c:v>
                </c:pt>
                <c:pt idx="45">
                  <c:v>4.4337650825731074E-4</c:v>
                </c:pt>
                <c:pt idx="46">
                  <c:v>4.5296923186706906E-4</c:v>
                </c:pt>
                <c:pt idx="47">
                  <c:v>4.6254490110817626E-4</c:v>
                </c:pt>
                <c:pt idx="48">
                  <c:v>4.7210315545505636E-4</c:v>
                </c:pt>
                <c:pt idx="49">
                  <c:v>4.8164363503780671E-4</c:v>
                </c:pt>
                <c:pt idx="50">
                  <c:v>4.911659806557478E-4</c:v>
                </c:pt>
                <c:pt idx="51">
                  <c:v>5.006698337909469E-4</c:v>
                </c:pt>
                <c:pt idx="52">
                  <c:v>5.1015483662171664E-4</c:v>
                </c:pt>
                <c:pt idx="53">
                  <c:v>5.1962063203608627E-4</c:v>
                </c:pt>
                <c:pt idx="54">
                  <c:v>5.29066863645248E-4</c:v>
                </c:pt>
                <c:pt idx="55">
                  <c:v>5.3849317579697444E-4</c:v>
                </c:pt>
                <c:pt idx="56">
                  <c:v>5.4789921358900946E-4</c:v>
                </c:pt>
                <c:pt idx="57">
                  <c:v>5.5728462288242946E-4</c:v>
                </c:pt>
                <c:pt idx="58">
                  <c:v>5.6664905031497779E-4</c:v>
                </c:pt>
                <c:pt idx="59">
                  <c:v>5.7599214331436829E-4</c:v>
                </c:pt>
                <c:pt idx="60">
                  <c:v>5.853135501115601E-4</c:v>
                </c:pt>
                <c:pt idx="61">
                  <c:v>5.9461291975400072E-4</c:v>
                </c:pt>
                <c:pt idx="62">
                  <c:v>6.0388990211884136E-4</c:v>
                </c:pt>
                <c:pt idx="63">
                  <c:v>6.1314414792611725E-4</c:v>
                </c:pt>
                <c:pt idx="64">
                  <c:v>6.2237530875189936E-4</c:v>
                </c:pt>
                <c:pt idx="65">
                  <c:v>6.3158303704141173E-4</c:v>
                </c:pt>
                <c:pt idx="66">
                  <c:v>6.4076698612211785E-4</c:v>
                </c:pt>
                <c:pt idx="67">
                  <c:v>6.4992681021677203E-4</c:v>
                </c:pt>
                <c:pt idx="68">
                  <c:v>6.5906216445643867E-4</c:v>
                </c:pt>
                <c:pt idx="69">
                  <c:v>6.6817270489347603E-4</c:v>
                </c:pt>
                <c:pt idx="70">
                  <c:v>6.77258088514487E-4</c:v>
                </c:pt>
                <c:pt idx="71">
                  <c:v>6.8631797325323222E-4</c:v>
                </c:pt>
                <c:pt idx="72">
                  <c:v>6.9535201800350959E-4</c:v>
                </c:pt>
                <c:pt idx="73">
                  <c:v>7.0435988263199733E-4</c:v>
                </c:pt>
                <c:pt idx="74">
                  <c:v>7.1334122799105945E-4</c:v>
                </c:pt>
                <c:pt idx="75">
                  <c:v>7.2229571593151521E-4</c:v>
                </c:pt>
                <c:pt idx="76">
                  <c:v>7.3122300931536969E-4</c:v>
                </c:pt>
                <c:pt idx="77">
                  <c:v>7.4012277202850825E-4</c:v>
                </c:pt>
                <c:pt idx="78">
                  <c:v>7.4899466899335063E-4</c:v>
                </c:pt>
                <c:pt idx="79">
                  <c:v>7.5783836618146638E-4</c:v>
                </c:pt>
                <c:pt idx="80">
                  <c:v>7.6665353062615169E-4</c:v>
                </c:pt>
                <c:pt idx="81">
                  <c:v>7.7543983043496542E-4</c:v>
                </c:pt>
                <c:pt idx="82">
                  <c:v>7.8419693480222459E-4</c:v>
                </c:pt>
                <c:pt idx="83">
                  <c:v>7.9292451402146003E-4</c:v>
                </c:pt>
                <c:pt idx="84">
                  <c:v>8.0162223949782911E-4</c:v>
                </c:pt>
                <c:pt idx="85">
                  <c:v>8.1028978376048767E-4</c:v>
                </c:pt>
                <c:pt idx="86">
                  <c:v>8.1892682047491954E-4</c:v>
                </c:pt>
                <c:pt idx="87">
                  <c:v>8.2753302445522277E-4</c:v>
                </c:pt>
                <c:pt idx="88">
                  <c:v>8.3610807167635334E-4</c:v>
                </c:pt>
                <c:pt idx="89">
                  <c:v>8.4465163928632437E-4</c:v>
                </c:pt>
                <c:pt idx="90">
                  <c:v>8.5316340561836126E-4</c:v>
                </c:pt>
                <c:pt idx="91">
                  <c:v>8.6164305020301388E-4</c:v>
                </c:pt>
                <c:pt idx="92">
                  <c:v>8.7009025378022059E-4</c:v>
                </c:pt>
                <c:pt idx="93">
                  <c:v>8.7850469831132955E-4</c:v>
                </c:pt>
                <c:pt idx="94">
                  <c:v>8.8688606699107223E-4</c:v>
                </c:pt>
                <c:pt idx="95">
                  <c:v>8.9523404425949197E-4</c:v>
                </c:pt>
                <c:pt idx="96">
                  <c:v>9.0354831581382431E-4</c:v>
                </c:pt>
                <c:pt idx="97">
                  <c:v>9.1182856862033067E-4</c:v>
                </c:pt>
                <c:pt idx="98">
                  <c:v>9.2007449092608364E-4</c:v>
                </c:pt>
                <c:pt idx="99">
                  <c:v>9.2828577227070587E-4</c:v>
                </c:pt>
                <c:pt idx="100">
                  <c:v>9.3646210349805701E-4</c:v>
                </c:pt>
                <c:pt idx="101">
                  <c:v>9.4460317676787553E-4</c:v>
                </c:pt>
                <c:pt idx="102">
                  <c:v>9.5270868556736777E-4</c:v>
                </c:pt>
                <c:pt idx="103">
                  <c:v>9.6077832472274806E-4</c:v>
                </c:pt>
                <c:pt idx="104">
                  <c:v>9.6881179041072936E-4</c:v>
                </c:pt>
                <c:pt idx="105">
                  <c:v>9.7680878016996142E-4</c:v>
                </c:pt>
                <c:pt idx="106">
                  <c:v>9.847689929124194E-4</c:v>
                </c:pt>
                <c:pt idx="107">
                  <c:v>9.9269212893473907E-4</c:v>
                </c:pt>
                <c:pt idx="108">
                  <c:v>1.0005778899295009E-3</c:v>
                </c:pt>
                <c:pt idx="109">
                  <c:v>1.0084259789964619E-3</c:v>
                </c:pt>
                <c:pt idx="110">
                  <c:v>1.0162361006537336E-3</c:v>
                </c:pt>
                <c:pt idx="111">
                  <c:v>1.0240079608489063E-3</c:v>
                </c:pt>
                <c:pt idx="112">
                  <c:v>1.0317412669701212E-3</c:v>
                </c:pt>
                <c:pt idx="113">
                  <c:v>1.0394357278570878E-3</c:v>
                </c:pt>
                <c:pt idx="114">
                  <c:v>1.0470910538120436E-3</c:v>
                </c:pt>
                <c:pt idx="115">
                  <c:v>1.0547069566106643E-3</c:v>
                </c:pt>
                <c:pt idx="116">
                  <c:v>1.0622831495129138E-3</c:v>
                </c:pt>
                <c:pt idx="117">
                  <c:v>1.0698193472738404E-3</c:v>
                </c:pt>
                <c:pt idx="118">
                  <c:v>1.0773152661543157E-3</c:v>
                </c:pt>
                <c:pt idx="119">
                  <c:v>1.0847706239317184E-3</c:v>
                </c:pt>
                <c:pt idx="120">
                  <c:v>1.0921851399105604E-3</c:v>
                </c:pt>
                <c:pt idx="121">
                  <c:v>1.0995585349330528E-3</c:v>
                </c:pt>
                <c:pt idx="122">
                  <c:v>1.1068905313896186E-3</c:v>
                </c:pt>
                <c:pt idx="123">
                  <c:v>1.1141808532293442E-3</c:v>
                </c:pt>
                <c:pt idx="124">
                  <c:v>1.1214292259703713E-3</c:v>
                </c:pt>
                <c:pt idx="125">
                  <c:v>1.1286353767102329E-3</c:v>
                </c:pt>
                <c:pt idx="126">
                  <c:v>1.1357990341361282E-3</c:v>
                </c:pt>
                <c:pt idx="127">
                  <c:v>1.1429199285351353E-3</c:v>
                </c:pt>
                <c:pt idx="128">
                  <c:v>2.875737887785049</c:v>
                </c:pt>
                <c:pt idx="129">
                  <c:v>2.8933288493740754</c:v>
                </c:pt>
                <c:pt idx="130">
                  <c:v>2.9108108766396321</c:v>
                </c:pt>
                <c:pt idx="131">
                  <c:v>2.928183311380419</c:v>
                </c:pt>
                <c:pt idx="132">
                  <c:v>2.9454454995213109</c:v>
                </c:pt>
                <c:pt idx="133">
                  <c:v>2.9625967911379885</c:v>
                </c:pt>
                <c:pt idx="134">
                  <c:v>2.9796365404814042</c:v>
                </c:pt>
                <c:pt idx="135">
                  <c:v>2.9965641060020944</c:v>
                </c:pt>
                <c:pt idx="136">
                  <c:v>3.0133788503743393</c:v>
                </c:pt>
                <c:pt idx="137">
                  <c:v>3.0300801405201505</c:v>
                </c:pt>
                <c:pt idx="138">
                  <c:v>3.0466673476331136</c:v>
                </c:pt>
                <c:pt idx="139">
                  <c:v>3.0631398472020566</c:v>
                </c:pt>
                <c:pt idx="140">
                  <c:v>3.0794970190345703</c:v>
                </c:pt>
                <c:pt idx="141">
                  <c:v>3.0957382472803512</c:v>
                </c:pt>
                <c:pt idx="142">
                  <c:v>3.1118629204543917</c:v>
                </c:pt>
                <c:pt idx="143">
                  <c:v>3.1278704314600039</c:v>
                </c:pt>
                <c:pt idx="144">
                  <c:v>3.1437601776116759</c:v>
                </c:pt>
                <c:pt idx="145">
                  <c:v>3.1595315606577592</c:v>
                </c:pt>
                <c:pt idx="146">
                  <c:v>3.1751839868029998</c:v>
                </c:pt>
                <c:pt idx="147">
                  <c:v>3.1907168667308907</c:v>
                </c:pt>
                <c:pt idx="148">
                  <c:v>3.206129615625859</c:v>
                </c:pt>
                <c:pt idx="149">
                  <c:v>3.2214216531952875</c:v>
                </c:pt>
                <c:pt idx="150">
                  <c:v>3.2365924036913576</c:v>
                </c:pt>
                <c:pt idx="151">
                  <c:v>3.2516412959327332</c:v>
                </c:pt>
                <c:pt idx="152">
                  <c:v>3.2665677633260626</c:v>
                </c:pt>
                <c:pt idx="153">
                  <c:v>3.2813712438873051</c:v>
                </c:pt>
                <c:pt idx="154">
                  <c:v>3.2960511802629013</c:v>
                </c:pt>
                <c:pt idx="155">
                  <c:v>3.3106070197507487</c:v>
                </c:pt>
                <c:pt idx="156">
                  <c:v>3.3250382143210135</c:v>
                </c:pt>
                <c:pt idx="157">
                  <c:v>3.3393442206367649</c:v>
                </c:pt>
                <c:pt idx="158">
                  <c:v>3.3535245000744314</c:v>
                </c:pt>
                <c:pt idx="159">
                  <c:v>3.3675785187440783</c:v>
                </c:pt>
                <c:pt idx="160">
                  <c:v>3.3815057475095118</c:v>
                </c:pt>
                <c:pt idx="161">
                  <c:v>3.3953056620081998</c:v>
                </c:pt>
                <c:pt idx="162">
                  <c:v>3.4089777426710142</c:v>
                </c:pt>
                <c:pt idx="163">
                  <c:v>3.4225214747417891</c:v>
                </c:pt>
                <c:pt idx="164">
                  <c:v>3.4359363482967109</c:v>
                </c:pt>
                <c:pt idx="165">
                  <c:v>3.4492218582635048</c:v>
                </c:pt>
                <c:pt idx="166">
                  <c:v>3.4623775044404614</c:v>
                </c:pt>
                <c:pt idx="167">
                  <c:v>3.4754027915152652</c:v>
                </c:pt>
                <c:pt idx="168">
                  <c:v>3.4882972290836389</c:v>
                </c:pt>
                <c:pt idx="169">
                  <c:v>3.5010603316678153</c:v>
                </c:pt>
                <c:pt idx="170">
                  <c:v>3.5136916187348106</c:v>
                </c:pt>
                <c:pt idx="171">
                  <c:v>3.5261906147145181</c:v>
                </c:pt>
                <c:pt idx="172">
                  <c:v>3.5385568490176116</c:v>
                </c:pt>
                <c:pt idx="173">
                  <c:v>3.5507898560532656</c:v>
                </c:pt>
                <c:pt idx="174">
                  <c:v>3.5628891752466836</c:v>
                </c:pt>
                <c:pt idx="175">
                  <c:v>3.5748543510564397</c:v>
                </c:pt>
                <c:pt idx="176">
                  <c:v>3.5866849329916302</c:v>
                </c:pt>
                <c:pt idx="177">
                  <c:v>3.5983804756288293</c:v>
                </c:pt>
                <c:pt idx="178">
                  <c:v>3.6099405386288694</c:v>
                </c:pt>
                <c:pt idx="179">
                  <c:v>3.6213646867534104</c:v>
                </c:pt>
                <c:pt idx="180">
                  <c:v>3.6326524898813317</c:v>
                </c:pt>
                <c:pt idx="181">
                  <c:v>3.6438035230249253</c:v>
                </c:pt>
                <c:pt idx="182">
                  <c:v>3.6548173663458954</c:v>
                </c:pt>
                <c:pt idx="183">
                  <c:v>3.6656936051711684</c:v>
                </c:pt>
                <c:pt idx="184">
                  <c:v>3.676431830008501</c:v>
                </c:pt>
                <c:pt idx="185">
                  <c:v>3.6870316365618998</c:v>
                </c:pt>
                <c:pt idx="186">
                  <c:v>3.6974926257468463</c:v>
                </c:pt>
                <c:pt idx="187">
                  <c:v>3.7078144037053176</c:v>
                </c:pt>
                <c:pt idx="188">
                  <c:v>3.7179965818206169</c:v>
                </c:pt>
                <c:pt idx="189">
                  <c:v>3.728038776732006</c:v>
                </c:pt>
                <c:pt idx="190">
                  <c:v>3.737940610349137</c:v>
                </c:pt>
                <c:pt idx="191">
                  <c:v>3.7477017098662908</c:v>
                </c:pt>
                <c:pt idx="192">
                  <c:v>3.7573217077764087</c:v>
                </c:pt>
                <c:pt idx="193">
                  <c:v>3.7668002418849325</c:v>
                </c:pt>
                <c:pt idx="194">
                  <c:v>3.7761369553234414</c:v>
                </c:pt>
                <c:pt idx="195">
                  <c:v>3.7853314965630847</c:v>
                </c:pt>
                <c:pt idx="196">
                  <c:v>3.7943835194278206</c:v>
                </c:pt>
                <c:pt idx="197">
                  <c:v>3.8032926831074483</c:v>
                </c:pt>
                <c:pt idx="198">
                  <c:v>3.8120586521704398</c:v>
                </c:pt>
                <c:pt idx="199">
                  <c:v>3.8206810965765667</c:v>
                </c:pt>
                <c:pt idx="200">
                  <c:v>3.8291596916893327</c:v>
                </c:pt>
                <c:pt idx="201">
                  <c:v>3.8374941182881868</c:v>
                </c:pt>
                <c:pt idx="202">
                  <c:v>3.8456840625805504</c:v>
                </c:pt>
                <c:pt idx="203">
                  <c:v>3.853729216213627</c:v>
                </c:pt>
                <c:pt idx="204">
                  <c:v>3.8616292762860152</c:v>
                </c:pt>
                <c:pt idx="205">
                  <c:v>3.8693839453591066</c:v>
                </c:pt>
                <c:pt idx="206">
                  <c:v>3.8769929314682927</c:v>
                </c:pt>
                <c:pt idx="207">
                  <c:v>3.8844559481339513</c:v>
                </c:pt>
                <c:pt idx="208">
                  <c:v>3.8917727143722347</c:v>
                </c:pt>
                <c:pt idx="209">
                  <c:v>3.8989429547056509</c:v>
                </c:pt>
                <c:pt idx="210">
                  <c:v>3.9059663991734297</c:v>
                </c:pt>
                <c:pt idx="211">
                  <c:v>3.9128427833416914</c:v>
                </c:pt>
                <c:pt idx="212">
                  <c:v>3.9195718483134043</c:v>
                </c:pt>
                <c:pt idx="213">
                  <c:v>3.9261533407381259</c:v>
                </c:pt>
                <c:pt idx="214">
                  <c:v>3.9325870128215459</c:v>
                </c:pt>
                <c:pt idx="215">
                  <c:v>3.9388726223348165</c:v>
                </c:pt>
                <c:pt idx="216">
                  <c:v>3.9450099326236701</c:v>
                </c:pt>
                <c:pt idx="217">
                  <c:v>3.9509987126173298</c:v>
                </c:pt>
                <c:pt idx="218">
                  <c:v>3.9568387368372107</c:v>
                </c:pt>
                <c:pt idx="219">
                  <c:v>3.9625297854054056</c:v>
                </c:pt>
                <c:pt idx="220">
                  <c:v>3.9680716440529697</c:v>
                </c:pt>
                <c:pt idx="221">
                  <c:v>3.9734641041279808</c:v>
                </c:pt>
                <c:pt idx="222">
                  <c:v>3.9787069626033991</c:v>
                </c:pt>
                <c:pt idx="223">
                  <c:v>3.9838000220847123</c:v>
                </c:pt>
                <c:pt idx="224">
                  <c:v>3.9887430908173624</c:v>
                </c:pt>
                <c:pt idx="225">
                  <c:v>3.9935359826939725</c:v>
                </c:pt>
                <c:pt idx="226">
                  <c:v>3.9981785172613464</c:v>
                </c:pt>
                <c:pt idx="227">
                  <c:v>4.0026705197272694</c:v>
                </c:pt>
                <c:pt idx="228">
                  <c:v>4.0070118209670831</c:v>
                </c:pt>
                <c:pt idx="229">
                  <c:v>4.0112022575300577</c:v>
                </c:pt>
                <c:pt idx="230">
                  <c:v>4.0152416716455441</c:v>
                </c:pt>
                <c:pt idx="231">
                  <c:v>4.0191299112289114</c:v>
                </c:pt>
                <c:pt idx="232">
                  <c:v>4.0228668298872803</c:v>
                </c:pt>
                <c:pt idx="233">
                  <c:v>4.0264522869250259</c:v>
                </c:pt>
                <c:pt idx="234">
                  <c:v>4.0298861473490817</c:v>
                </c:pt>
                <c:pt idx="235">
                  <c:v>4.0331682818740173</c:v>
                </c:pt>
                <c:pt idx="236">
                  <c:v>4.0362985669269111</c:v>
                </c:pt>
                <c:pt idx="237">
                  <c:v>4.0392768846519962</c:v>
                </c:pt>
                <c:pt idx="238">
                  <c:v>4.0421031229151057</c:v>
                </c:pt>
                <c:pt idx="239">
                  <c:v>4.0447771753078854</c:v>
                </c:pt>
                <c:pt idx="240">
                  <c:v>4.0472989411518103</c:v>
                </c:pt>
                <c:pt idx="241">
                  <c:v>4.0496683255019654</c:v>
                </c:pt>
                <c:pt idx="242">
                  <c:v>4.0518852391506277</c:v>
                </c:pt>
                <c:pt idx="243">
                  <c:v>4.0539495986306218</c:v>
                </c:pt>
                <c:pt idx="244">
                  <c:v>4.0558613262184613</c:v>
                </c:pt>
                <c:pt idx="245">
                  <c:v>4.0576203499372774</c:v>
                </c:pt>
                <c:pt idx="246">
                  <c:v>4.0592266035595266</c:v>
                </c:pt>
                <c:pt idx="247">
                  <c:v>4.0606800266094876</c:v>
                </c:pt>
                <c:pt idx="248">
                  <c:v>4.0619805643655376</c:v>
                </c:pt>
                <c:pt idx="249">
                  <c:v>4.063128167862204</c:v>
                </c:pt>
                <c:pt idx="250">
                  <c:v>4.0641227938920244</c:v>
                </c:pt>
                <c:pt idx="251">
                  <c:v>4.0649644050071565</c:v>
                </c:pt>
                <c:pt idx="252">
                  <c:v>4.0656529695208006</c:v>
                </c:pt>
                <c:pt idx="253">
                  <c:v>4.0661884615083848</c:v>
                </c:pt>
                <c:pt idx="254">
                  <c:v>4.066570860808544</c:v>
                </c:pt>
                <c:pt idx="255">
                  <c:v>4.0668001530238804</c:v>
                </c:pt>
                <c:pt idx="256">
                  <c:v>4.0668763295215031</c:v>
                </c:pt>
                <c:pt idx="257">
                  <c:v>4.0667993874333535</c:v>
                </c:pt>
                <c:pt idx="258">
                  <c:v>4.0665693296563141</c:v>
                </c:pt>
                <c:pt idx="259">
                  <c:v>4.0661861648521</c:v>
                </c:pt>
                <c:pt idx="260">
                  <c:v>4.0656499074469314</c:v>
                </c:pt>
                <c:pt idx="261">
                  <c:v>4.0649605776309903</c:v>
                </c:pt>
                <c:pt idx="262">
                  <c:v>4.0641182013576618</c:v>
                </c:pt>
                <c:pt idx="263">
                  <c:v>4.0631228103425556</c:v>
                </c:pt>
                <c:pt idx="264">
                  <c:v>4.0619744420623141</c:v>
                </c:pt>
                <c:pt idx="265">
                  <c:v>4.0606731397531952</c:v>
                </c:pt>
                <c:pt idx="266">
                  <c:v>4.0592189524094566</c:v>
                </c:pt>
                <c:pt idx="267">
                  <c:v>4.0576119347814954</c:v>
                </c:pt>
                <c:pt idx="268">
                  <c:v>4.055852147373801</c:v>
                </c:pt>
                <c:pt idx="269">
                  <c:v>4.0539396564426688</c:v>
                </c:pt>
                <c:pt idx="270">
                  <c:v>4.0518745339937059</c:v>
                </c:pt>
                <c:pt idx="271">
                  <c:v>4.0496568577791265</c:v>
                </c:pt>
                <c:pt idx="272">
                  <c:v>4.0472867112948157</c:v>
                </c:pt>
                <c:pt idx="273">
                  <c:v>4.0447641837771906</c:v>
                </c:pt>
                <c:pt idx="274">
                  <c:v>4.0420893701998448</c:v>
                </c:pt>
                <c:pt idx="275">
                  <c:v>4.0392623712699622</c:v>
                </c:pt>
                <c:pt idx="276">
                  <c:v>4.0362832934245336</c:v>
                </c:pt>
                <c:pt idx="277">
                  <c:v>4.0331522488263483</c:v>
                </c:pt>
                <c:pt idx="278">
                  <c:v>4.0298693553597662</c:v>
                </c:pt>
                <c:pt idx="279">
                  <c:v>4.0264347366262854</c:v>
                </c:pt>
                <c:pt idx="280">
                  <c:v>4.0228485219398866</c:v>
                </c:pt>
                <c:pt idx="281">
                  <c:v>4.019110846322163</c:v>
                </c:pt>
                <c:pt idx="282">
                  <c:v>4.0152218504972357</c:v>
                </c:pt>
                <c:pt idx="283">
                  <c:v>4.0111816808864615</c:v>
                </c:pt>
                <c:pt idx="284">
                  <c:v>4.0069904896029112</c:v>
                </c:pt>
                <c:pt idx="285">
                  <c:v>4.0026484344456525</c:v>
                </c:pt>
                <c:pt idx="286">
                  <c:v>3.9981556788937995</c:v>
                </c:pt>
                <c:pt idx="287">
                  <c:v>3.9935123921003632</c:v>
                </c:pt>
                <c:pt idx="288">
                  <c:v>3.98871874888588</c:v>
                </c:pt>
                <c:pt idx="289">
                  <c:v>3.983774929731835</c:v>
                </c:pt>
                <c:pt idx="290">
                  <c:v>3.9786811207738593</c:v>
                </c:pt>
                <c:pt idx="291">
                  <c:v>3.9734375137947264</c:v>
                </c:pt>
                <c:pt idx="292">
                  <c:v>3.9680443062171324</c:v>
                </c:pt>
                <c:pt idx="293">
                  <c:v>3.9625017010962602</c:v>
                </c:pt>
                <c:pt idx="294">
                  <c:v>3.9568099071121337</c:v>
                </c:pt>
                <c:pt idx="295">
                  <c:v>3.9509691385617671</c:v>
                </c:pt>
                <c:pt idx="296">
                  <c:v>3.9449796153510888</c:v>
                </c:pt>
                <c:pt idx="297">
                  <c:v>3.938841562986668</c:v>
                </c:pt>
                <c:pt idx="298">
                  <c:v>3.9325552125672196</c:v>
                </c:pt>
                <c:pt idx="299">
                  <c:v>3.9261208007749069</c:v>
                </c:pt>
                <c:pt idx="300">
                  <c:v>3.9195385698664276</c:v>
                </c:pt>
                <c:pt idx="301">
                  <c:v>3.912808767663897</c:v>
                </c:pt>
                <c:pt idx="302">
                  <c:v>3.9059316475455121</c:v>
                </c:pt>
                <c:pt idx="303">
                  <c:v>3.8989074684360157</c:v>
                </c:pt>
                <c:pt idx="304">
                  <c:v>3.8917364947969468</c:v>
                </c:pt>
                <c:pt idx="305">
                  <c:v>3.8844189966166831</c:v>
                </c:pt>
                <c:pt idx="306">
                  <c:v>3.8769552494002748</c:v>
                </c:pt>
                <c:pt idx="307">
                  <c:v>3.8693455341590752</c:v>
                </c:pt>
                <c:pt idx="308">
                  <c:v>3.8615901374001593</c:v>
                </c:pt>
                <c:pt idx="309">
                  <c:v>3.8536893511155319</c:v>
                </c:pt>
                <c:pt idx="310">
                  <c:v>3.8456434727711439</c:v>
                </c:pt>
                <c:pt idx="311">
                  <c:v>3.8374528052956816</c:v>
                </c:pt>
                <c:pt idx="312">
                  <c:v>3.8291176570691703</c:v>
                </c:pt>
                <c:pt idx="313">
                  <c:v>3.8206383419113594</c:v>
                </c:pt>
                <c:pt idx="314">
                  <c:v>3.8120151790699057</c:v>
                </c:pt>
                <c:pt idx="315">
                  <c:v>3.8032484932083572</c:v>
                </c:pt>
                <c:pt idx="316">
                  <c:v>3.7943386143939306</c:v>
                </c:pt>
                <c:pt idx="317">
                  <c:v>3.7852858780850771</c:v>
                </c:pt>
                <c:pt idx="318">
                  <c:v>3.7760906251188602</c:v>
                </c:pt>
                <c:pt idx="319">
                  <c:v>3.7667532016981182</c:v>
                </c:pt>
                <c:pt idx="320">
                  <c:v>3.7572739593784314</c:v>
                </c:pt>
                <c:pt idx="321">
                  <c:v>3.7476532550548862</c:v>
                </c:pt>
                <c:pt idx="322">
                  <c:v>3.7378914509486374</c:v>
                </c:pt>
                <c:pt idx="323">
                  <c:v>3.7279889145932708</c:v>
                </c:pt>
                <c:pt idx="324">
                  <c:v>3.7179460188209643</c:v>
                </c:pt>
                <c:pt idx="325">
                  <c:v>3.7077631417484538</c:v>
                </c:pt>
                <c:pt idx="326">
                  <c:v>3.6974406667627919</c:v>
                </c:pt>
                <c:pt idx="327">
                  <c:v>3.6869789825069197</c:v>
                </c:pt>
                <c:pt idx="328">
                  <c:v>3.6763784828650294</c:v>
                </c:pt>
                <c:pt idx="329">
                  <c:v>3.6656395669477342</c:v>
                </c:pt>
                <c:pt idx="330">
                  <c:v>3.6547626390770485</c:v>
                </c:pt>
                <c:pt idx="331">
                  <c:v>3.6437481087711547</c:v>
                </c:pt>
                <c:pt idx="332">
                  <c:v>3.632596390728994</c:v>
                </c:pt>
                <c:pt idx="333">
                  <c:v>3.6213079048146488</c:v>
                </c:pt>
                <c:pt idx="334">
                  <c:v>3.609883076041533</c:v>
                </c:pt>
                <c:pt idx="335">
                  <c:v>3.5983223345563951</c:v>
                </c:pt>
                <c:pt idx="336">
                  <c:v>3.5866261156231181</c:v>
                </c:pt>
                <c:pt idx="337">
                  <c:v>3.5747948596063348</c:v>
                </c:pt>
                <c:pt idx="338">
                  <c:v>3.562829011954848</c:v>
                </c:pt>
                <c:pt idx="339">
                  <c:v>3.5507290231848581</c:v>
                </c:pt>
                <c:pt idx="340">
                  <c:v>3.5384953488629995</c:v>
                </c:pt>
                <c:pt idx="341">
                  <c:v>3.5261284495891934</c:v>
                </c:pt>
                <c:pt idx="342">
                  <c:v>3.5136287909793018</c:v>
                </c:pt>
                <c:pt idx="343">
                  <c:v>3.5009968436475969</c:v>
                </c:pt>
                <c:pt idx="344">
                  <c:v>3.4882330831890456</c:v>
                </c:pt>
                <c:pt idx="345">
                  <c:v>3.4753379901614005</c:v>
                </c:pt>
                <c:pt idx="346">
                  <c:v>3.462312050067109</c:v>
                </c:pt>
                <c:pt idx="347">
                  <c:v>3.4491557533350323</c:v>
                </c:pt>
                <c:pt idx="348">
                  <c:v>3.4358695953019782</c:v>
                </c:pt>
                <c:pt idx="349">
                  <c:v>3.4224540761940609</c:v>
                </c:pt>
                <c:pt idx="350">
                  <c:v>3.4089097011078544</c:v>
                </c:pt>
                <c:pt idx="351">
                  <c:v>3.3952369799913868</c:v>
                </c:pt>
                <c:pt idx="352">
                  <c:v>3.3814364276249349</c:v>
                </c:pt>
                <c:pt idx="353">
                  <c:v>3.3675085636016413</c:v>
                </c:pt>
                <c:pt idx="354">
                  <c:v>3.3534539123079581</c:v>
                </c:pt>
                <c:pt idx="355">
                  <c:v>3.3392730029038979</c:v>
                </c:pt>
                <c:pt idx="356">
                  <c:v>3.3249663693031115</c:v>
                </c:pt>
                <c:pt idx="357">
                  <c:v>3.3105345501527892</c:v>
                </c:pt>
                <c:pt idx="358">
                  <c:v>3.2959780888133774</c:v>
                </c:pt>
                <c:pt idx="359">
                  <c:v>3.2812975333381207</c:v>
                </c:pt>
                <c:pt idx="360">
                  <c:v>3.2664934364524334</c:v>
                </c:pt>
                <c:pt idx="361">
                  <c:v>3.2515663555330798</c:v>
                </c:pt>
                <c:pt idx="362">
                  <c:v>3.2365168525871972</c:v>
                </c:pt>
                <c:pt idx="363">
                  <c:v>3.2213454942311319</c:v>
                </c:pt>
                <c:pt idx="364">
                  <c:v>3.2060528516691074</c:v>
                </c:pt>
                <c:pt idx="365">
                  <c:v>3.1906395006717188</c:v>
                </c:pt>
                <c:pt idx="366">
                  <c:v>3.175106021554253</c:v>
                </c:pt>
                <c:pt idx="367">
                  <c:v>3.1594529991548415</c:v>
                </c:pt>
                <c:pt idx="368">
                  <c:v>3.1436810228124417</c:v>
                </c:pt>
                <c:pt idx="369">
                  <c:v>3.1277906863446452</c:v>
                </c:pt>
                <c:pt idx="370">
                  <c:v>3.1117825880253256</c:v>
                </c:pt>
                <c:pt idx="371">
                  <c:v>3.0956573305621071</c:v>
                </c:pt>
                <c:pt idx="372">
                  <c:v>3.0794155210736762</c:v>
                </c:pt>
                <c:pt idx="373">
                  <c:v>3.063057771066926</c:v>
                </c:pt>
                <c:pt idx="374">
                  <c:v>3.0465846964139249</c:v>
                </c:pt>
                <c:pt idx="375">
                  <c:v>3.0299969173287375</c:v>
                </c:pt>
                <c:pt idx="376">
                  <c:v>3.013295058344069</c:v>
                </c:pt>
                <c:pt idx="377">
                  <c:v>2.9964797482877512</c:v>
                </c:pt>
                <c:pt idx="378">
                  <c:v>2.9795516202590702</c:v>
                </c:pt>
                <c:pt idx="379">
                  <c:v>2.9625113116049242</c:v>
                </c:pt>
                <c:pt idx="380">
                  <c:v>2.9453594638958354</c:v>
                </c:pt>
                <c:pt idx="381">
                  <c:v>2.9280967229017878</c:v>
                </c:pt>
                <c:pt idx="382">
                  <c:v>2.9107237385679166</c:v>
                </c:pt>
                <c:pt idx="383">
                  <c:v>2.8932411649900387</c:v>
                </c:pt>
                <c:pt idx="384">
                  <c:v>1.1499625099694406E-3</c:v>
                </c:pt>
                <c:pt idx="385">
                  <c:v>1.1428844308803276E-3</c:v>
                </c:pt>
                <c:pt idx="386">
                  <c:v>1.1357633219979341E-3</c:v>
                </c:pt>
                <c:pt idx="387">
                  <c:v>1.128599451433221E-3</c:v>
                </c:pt>
                <c:pt idx="388">
                  <c:v>1.1213930889071339E-3</c:v>
                </c:pt>
                <c:pt idx="389">
                  <c:v>1.1141445057404483E-3</c:v>
                </c:pt>
                <c:pt idx="390">
                  <c:v>1.1068539748435534E-3</c:v>
                </c:pt>
                <c:pt idx="391">
                  <c:v>1.0995217707061779E-3</c:v>
                </c:pt>
                <c:pt idx="392">
                  <c:v>1.0921481693870556E-3</c:v>
                </c:pt>
                <c:pt idx="393">
                  <c:v>1.0847334485035304E-3</c:v>
                </c:pt>
                <c:pt idx="394">
                  <c:v>1.0772778872211051E-3</c:v>
                </c:pt>
                <c:pt idx="395">
                  <c:v>1.0697817662429308E-3</c:v>
                </c:pt>
                <c:pt idx="396">
                  <c:v>1.0622453677992375E-3</c:v>
                </c:pt>
                <c:pt idx="397">
                  <c:v>1.0546689756367092E-3</c:v>
                </c:pt>
                <c:pt idx="398">
                  <c:v>1.0470528750077996E-3</c:v>
                </c:pt>
                <c:pt idx="399">
                  <c:v>1.0393973526599933E-3</c:v>
                </c:pt>
                <c:pt idx="400">
                  <c:v>1.0317026968250094E-3</c:v>
                </c:pt>
                <c:pt idx="401">
                  <c:v>1.0239691972079492E-3</c:v>
                </c:pt>
                <c:pt idx="402">
                  <c:v>1.0161971449763891E-3</c:v>
                </c:pt>
                <c:pt idx="403">
                  <c:v>1.0083868327494183E-3</c:v>
                </c:pt>
                <c:pt idx="404">
                  <c:v>1.0005385545866204E-3</c:v>
                </c:pt>
                <c:pt idx="405">
                  <c:v>9.9265260597700437E-4</c:v>
                </c:pt>
                <c:pt idx="406">
                  <c:v>9.8472928382787651E-4</c:v>
                </c:pt>
                <c:pt idx="407">
                  <c:v>9.7676888645366398E-4</c:v>
                </c:pt>
                <c:pt idx="408">
                  <c:v>9.6877171356468271E-4</c:v>
                </c:pt>
                <c:pt idx="409">
                  <c:v>9.6073806625585219E-4</c:v>
                </c:pt>
                <c:pt idx="410">
                  <c:v>9.5266824699536084E-4</c:v>
                </c:pt>
                <c:pt idx="411">
                  <c:v>9.4456255961327686E-4</c:v>
                </c:pt>
                <c:pt idx="412">
                  <c:v>9.3642130929010915E-4</c:v>
                </c:pt>
                <c:pt idx="413">
                  <c:v>9.2824480254531769E-4</c:v>
                </c:pt>
                <c:pt idx="414">
                  <c:v>9.2003334722577255E-4</c:v>
                </c:pt>
                <c:pt idx="415">
                  <c:v>9.1178725249416376E-4</c:v>
                </c:pt>
                <c:pt idx="416">
                  <c:v>9.0350682881736087E-4</c:v>
                </c:pt>
                <c:pt idx="417">
                  <c:v>8.951923879547245E-4</c:v>
                </c:pt>
                <c:pt idx="418">
                  <c:v>8.8684424294636736E-4</c:v>
                </c:pt>
                <c:pt idx="419">
                  <c:v>8.7846270810136985E-4</c:v>
                </c:pt>
                <c:pt idx="420">
                  <c:v>8.7004809898594488E-4</c:v>
                </c:pt>
                <c:pt idx="421">
                  <c:v>8.6160073241155698E-4</c:v>
                </c:pt>
                <c:pt idx="422">
                  <c:v>8.5312092642299546E-4</c:v>
                </c:pt>
                <c:pt idx="423">
                  <c:v>8.4460900028639858E-4</c:v>
                </c:pt>
                <c:pt idx="424">
                  <c:v>8.3606527447723314E-4</c:v>
                </c:pt>
                <c:pt idx="425">
                  <c:v>8.2749007066823001E-4</c:v>
                </c:pt>
                <c:pt idx="426">
                  <c:v>8.1888371171727145E-4</c:v>
                </c:pt>
                <c:pt idx="427">
                  <c:v>8.1024652165523651E-4</c:v>
                </c:pt>
                <c:pt idx="428">
                  <c:v>8.0157882567380044E-4</c:v>
                </c:pt>
                <c:pt idx="429">
                  <c:v>7.9288095011319172E-4</c:v>
                </c:pt>
                <c:pt idx="430">
                  <c:v>7.8415322244990507E-4</c:v>
                </c:pt>
                <c:pt idx="431">
                  <c:v>7.7539597128437217E-4</c:v>
                </c:pt>
                <c:pt idx="432">
                  <c:v>7.6660952632858935E-4</c:v>
                </c:pt>
                <c:pt idx="433">
                  <c:v>7.5779421839370427E-4</c:v>
                </c:pt>
                <c:pt idx="434">
                  <c:v>7.4895037937756047E-4</c:v>
                </c:pt>
                <c:pt idx="435">
                  <c:v>7.4007834225220165E-4</c:v>
                </c:pt>
                <c:pt idx="436">
                  <c:v>7.3117844105133518E-4</c:v>
                </c:pt>
                <c:pt idx="437">
                  <c:v>7.2225101085775538E-4</c:v>
                </c:pt>
                <c:pt idx="438">
                  <c:v>7.1329638779072822E-4</c:v>
                </c:pt>
                <c:pt idx="439">
                  <c:v>7.0431490899333573E-4</c:v>
                </c:pt>
                <c:pt idx="440">
                  <c:v>6.9530691261978272E-4</c:v>
                </c:pt>
                <c:pt idx="441">
                  <c:v>6.862727378226653E-4</c:v>
                </c:pt>
                <c:pt idx="442">
                  <c:v>6.7721272474020216E-4</c:v>
                </c:pt>
                <c:pt idx="443">
                  <c:v>6.681272144834267E-4</c:v>
                </c:pt>
                <c:pt idx="444">
                  <c:v>6.5901654912334652E-4</c:v>
                </c:pt>
                <c:pt idx="445">
                  <c:v>6.498810716780623E-4</c:v>
                </c:pt>
                <c:pt idx="446">
                  <c:v>6.4072112609985421E-4</c:v>
                </c:pt>
                <c:pt idx="447">
                  <c:v>6.315370572622319E-4</c:v>
                </c:pt>
                <c:pt idx="448">
                  <c:v>6.2232921094694982E-4</c:v>
                </c:pt>
                <c:pt idx="449">
                  <c:v>6.1309793383098829E-4</c:v>
                </c:pt>
                <c:pt idx="450">
                  <c:v>6.0384357347350128E-4</c:v>
                </c:pt>
                <c:pt idx="451">
                  <c:v>5.9456647830273112E-4</c:v>
                </c:pt>
                <c:pt idx="452">
                  <c:v>5.8526699760288938E-4</c:v>
                </c:pt>
                <c:pt idx="453">
                  <c:v>5.7594548150100662E-4</c:v>
                </c:pt>
                <c:pt idx="454">
                  <c:v>5.666022809537501E-4</c:v>
                </c:pt>
                <c:pt idx="455">
                  <c:v>5.5723774773421008E-4</c:v>
                </c:pt>
                <c:pt idx="456">
                  <c:v>5.4785223441865586E-4</c:v>
                </c:pt>
                <c:pt idx="457">
                  <c:v>5.3844609437326033E-4</c:v>
                </c:pt>
                <c:pt idx="458">
                  <c:v>5.2901968174079699E-4</c:v>
                </c:pt>
                <c:pt idx="459">
                  <c:v>5.1957335142730507E-4</c:v>
                </c:pt>
                <c:pt idx="460">
                  <c:v>5.1010745908872839E-4</c:v>
                </c:pt>
                <c:pt idx="461">
                  <c:v>5.0062236111752373E-4</c:v>
                </c:pt>
                <c:pt idx="462">
                  <c:v>4.9111841462924372E-4</c:v>
                </c:pt>
                <c:pt idx="463">
                  <c:v>4.8159597744909093E-4</c:v>
                </c:pt>
                <c:pt idx="464">
                  <c:v>4.7205540809844504E-4</c:v>
                </c:pt>
                <c:pt idx="465">
                  <c:v>4.6249706578136568E-4</c:v>
                </c:pt>
                <c:pt idx="466">
                  <c:v>4.5292131037106718E-4</c:v>
                </c:pt>
                <c:pt idx="467">
                  <c:v>4.4332850239637027E-4</c:v>
                </c:pt>
                <c:pt idx="468">
                  <c:v>4.3371900302812728E-4</c:v>
                </c:pt>
                <c:pt idx="469">
                  <c:v>4.2409317406562428E-4</c:v>
                </c:pt>
                <c:pt idx="470">
                  <c:v>4.1445137792295972E-4</c:v>
                </c:pt>
                <c:pt idx="471">
                  <c:v>4.0479397761539887E-4</c:v>
                </c:pt>
                <c:pt idx="472">
                  <c:v>3.9512133674570642E-4</c:v>
                </c:pt>
                <c:pt idx="473">
                  <c:v>3.8543381949045691E-4</c:v>
                </c:pt>
                <c:pt idx="474">
                  <c:v>3.7573179058632327E-4</c:v>
                </c:pt>
                <c:pt idx="475">
                  <c:v>3.6601561531634445E-4</c:v>
                </c:pt>
                <c:pt idx="476">
                  <c:v>3.562856594961727E-4</c:v>
                </c:pt>
                <c:pt idx="477">
                  <c:v>3.4654228946030016E-4</c:v>
                </c:pt>
                <c:pt idx="478">
                  <c:v>3.3678587204826632E-4</c:v>
                </c:pt>
                <c:pt idx="479">
                  <c:v>3.2701677459084683E-4</c:v>
                </c:pt>
                <c:pt idx="480">
                  <c:v>3.1723536489622328E-4</c:v>
                </c:pt>
                <c:pt idx="481">
                  <c:v>3.0744201123613469E-4</c:v>
                </c:pt>
                <c:pt idx="482">
                  <c:v>2.9763708233201291E-4</c:v>
                </c:pt>
                <c:pt idx="483">
                  <c:v>2.8782094734109938E-4</c:v>
                </c:pt>
                <c:pt idx="484">
                  <c:v>2.7799397584254667E-4</c:v>
                </c:pt>
                <c:pt idx="485">
                  <c:v>2.6815653782350369E-4</c:v>
                </c:pt>
                <c:pt idx="486">
                  <c:v>2.5830900366518575E-4</c:v>
                </c:pt>
                <c:pt idx="487">
                  <c:v>2.4845174412892933E-4</c:v>
                </c:pt>
                <c:pt idx="488">
                  <c:v>2.3858513034223322E-4</c:v>
                </c:pt>
                <c:pt idx="489">
                  <c:v>2.2870953378478529E-4</c:v>
                </c:pt>
                <c:pt idx="490">
                  <c:v>2.1882532627447621E-4</c:v>
                </c:pt>
                <c:pt idx="491">
                  <c:v>2.0893287995340045E-4</c:v>
                </c:pt>
                <c:pt idx="492">
                  <c:v>1.990325672738452E-4</c:v>
                </c:pt>
                <c:pt idx="493">
                  <c:v>1.8912476098426734E-4</c:v>
                </c:pt>
                <c:pt idx="494">
                  <c:v>1.792098341152595E-4</c:v>
                </c:pt>
                <c:pt idx="495">
                  <c:v>1.6928815996550522E-4</c:v>
                </c:pt>
                <c:pt idx="496">
                  <c:v>1.5936011208772446E-4</c:v>
                </c:pt>
                <c:pt idx="497">
                  <c:v>1.4942606427460897E-4</c:v>
                </c:pt>
                <c:pt idx="498">
                  <c:v>1.3948639054474921E-4</c:v>
                </c:pt>
                <c:pt idx="499">
                  <c:v>1.2954146512855232E-4</c:v>
                </c:pt>
                <c:pt idx="500">
                  <c:v>1.195916624541522E-4</c:v>
                </c:pt>
                <c:pt idx="501">
                  <c:v>1.0963735713331264E-4</c:v>
                </c:pt>
                <c:pt idx="502">
                  <c:v>9.9678923947322531E-5</c:v>
                </c:pt>
                <c:pt idx="503">
                  <c:v>8.9716737832885778E-5</c:v>
                </c:pt>
                <c:pt idx="504">
                  <c:v>7.9751173868004605E-5</c:v>
                </c:pt>
                <c:pt idx="505">
                  <c:v>6.9782607257857908E-5</c:v>
                </c:pt>
                <c:pt idx="506">
                  <c:v>5.9811413320674677E-5</c:v>
                </c:pt>
                <c:pt idx="507">
                  <c:v>4.9837967473603201E-5</c:v>
                </c:pt>
                <c:pt idx="508">
                  <c:v>3.9862645218576578E-5</c:v>
                </c:pt>
                <c:pt idx="509">
                  <c:v>2.9885822128174975E-5</c:v>
                </c:pt>
                <c:pt idx="510">
                  <c:v>1.9907873831485277E-5</c:v>
                </c:pt>
                <c:pt idx="511">
                  <c:v>9.9291759999585656E-6</c:v>
                </c:pt>
                <c:pt idx="512">
                  <c:v>-4.9895666733965714E-8</c:v>
                </c:pt>
                <c:pt idx="513">
                  <c:v>-1.0028965454846153E-5</c:v>
                </c:pt>
                <c:pt idx="514">
                  <c:v>-2.0007657650702569E-5</c:v>
                </c:pt>
                <c:pt idx="515">
                  <c:v>-2.9985596554844204E-5</c:v>
                </c:pt>
                <c:pt idx="516">
                  <c:v>-3.996240649617359E-5</c:v>
                </c:pt>
                <c:pt idx="517">
                  <c:v>-4.9937711846098932E-5</c:v>
                </c:pt>
                <c:pt idx="518">
                  <c:v>-5.9911137032676536E-5</c:v>
                </c:pt>
                <c:pt idx="519">
                  <c:v>-6.9882306554751154E-5</c:v>
                </c:pt>
                <c:pt idx="520">
                  <c:v>-7.9850844996093743E-5</c:v>
                </c:pt>
                <c:pt idx="521">
                  <c:v>-8.98163770395359E-5</c:v>
                </c:pt>
                <c:pt idx="522">
                  <c:v>-9.9778527481100539E-5</c:v>
                </c:pt>
                <c:pt idx="523">
                  <c:v>-1.0973692124412852E-4</c:v>
                </c:pt>
                <c:pt idx="524">
                  <c:v>-1.196911833934003E-4</c:v>
                </c:pt>
                <c:pt idx="525">
                  <c:v>-1.2964093914925225E-4</c:v>
                </c:pt>
                <c:pt idx="526">
                  <c:v>-1.3958581390168727E-4</c:v>
                </c:pt>
                <c:pt idx="527">
                  <c:v>-1.4952543322447882E-4</c:v>
                </c:pt>
                <c:pt idx="528">
                  <c:v>-1.5945942288926818E-4</c:v>
                </c:pt>
                <c:pt idx="529">
                  <c:v>-1.6938740887965429E-4</c:v>
                </c:pt>
                <c:pt idx="530">
                  <c:v>-1.7930901740527538E-4</c:v>
                </c:pt>
                <c:pt idx="531">
                  <c:v>-1.8922387491588231E-4</c:v>
                </c:pt>
                <c:pt idx="532">
                  <c:v>-1.9913160811540283E-4</c:v>
                </c:pt>
                <c:pt idx="533">
                  <c:v>-2.0903184397599625E-4</c:v>
                </c:pt>
                <c:pt idx="534">
                  <c:v>-2.1892420975209783E-4</c:v>
                </c:pt>
                <c:pt idx="535">
                  <c:v>-2.2880833299445311E-4</c:v>
                </c:pt>
                <c:pt idx="536">
                  <c:v>-2.3868384156414005E-4</c:v>
                </c:pt>
                <c:pt idx="537">
                  <c:v>-2.4855036364658094E-4</c:v>
                </c:pt>
                <c:pt idx="538">
                  <c:v>-2.5840752776554047E-4</c:v>
                </c:pt>
                <c:pt idx="539">
                  <c:v>-2.6825496279711243E-4</c:v>
                </c:pt>
                <c:pt idx="540">
                  <c:v>-2.7809229798369237E-4</c:v>
                </c:pt>
                <c:pt idx="541">
                  <c:v>-2.8791916294793675E-4</c:v>
                </c:pt>
                <c:pt idx="542">
                  <c:v>-2.9773518770670769E-4</c:v>
                </c:pt>
                <c:pt idx="543">
                  <c:v>-3.0754000268500275E-4</c:v>
                </c:pt>
                <c:pt idx="544">
                  <c:v>-3.1733323872986979E-4</c:v>
                </c:pt>
                <c:pt idx="545">
                  <c:v>-3.2711452712430551E-4</c:v>
                </c:pt>
                <c:pt idx="546">
                  <c:v>-3.3688349960113754E-4</c:v>
                </c:pt>
                <c:pt idx="547">
                  <c:v>-3.4663978835688995E-4</c:v>
                </c:pt>
                <c:pt idx="548">
                  <c:v>-3.5638302606563104E-4</c:v>
                </c:pt>
                <c:pt idx="549">
                  <c:v>-3.6611284589280343E-4</c:v>
                </c:pt>
                <c:pt idx="550">
                  <c:v>-3.7582888150903507E-4</c:v>
                </c:pt>
                <c:pt idx="551">
                  <c:v>-3.8553076710393184E-4</c:v>
                </c:pt>
                <c:pt idx="552">
                  <c:v>-3.9521813739985036E-4</c:v>
                </c:pt>
                <c:pt idx="553">
                  <c:v>-4.0489062766565072E-4</c:v>
                </c:pt>
                <c:pt idx="554">
                  <c:v>-4.1454787373042864E-4</c:v>
                </c:pt>
                <c:pt idx="555">
                  <c:v>-4.2418951199722668E-4</c:v>
                </c:pt>
                <c:pt idx="556">
                  <c:v>-4.3381517945672351E-4</c:v>
                </c:pt>
                <c:pt idx="557">
                  <c:v>-4.4342451370090168E-4</c:v>
                </c:pt>
                <c:pt idx="558">
                  <c:v>-4.5301715293669174E-4</c:v>
                </c:pt>
                <c:pt idx="559">
                  <c:v>-4.6259273599959428E-4</c:v>
                </c:pt>
                <c:pt idx="560">
                  <c:v>-4.7215090236727797E-4</c:v>
                </c:pt>
                <c:pt idx="561">
                  <c:v>-4.816912921731525E-4</c:v>
                </c:pt>
                <c:pt idx="562">
                  <c:v>-4.9121354621991858E-4</c:v>
                </c:pt>
                <c:pt idx="563">
                  <c:v>-5.0071730599309113E-4</c:v>
                </c:pt>
                <c:pt idx="564">
                  <c:v>-5.1020221367449755E-4</c:v>
                </c:pt>
                <c:pt idx="565">
                  <c:v>-5.1966791215574994E-4</c:v>
                </c:pt>
                <c:pt idx="566">
                  <c:v>-5.2911404505168993E-4</c:v>
                </c:pt>
                <c:pt idx="567">
                  <c:v>-5.3854025671380668E-4</c:v>
                </c:pt>
                <c:pt idx="568">
                  <c:v>-5.4794619224362738E-4</c:v>
                </c:pt>
                <c:pt idx="569">
                  <c:v>-5.5733149750607875E-4</c:v>
                </c:pt>
                <c:pt idx="570">
                  <c:v>-5.6669581914282094E-4</c:v>
                </c:pt>
                <c:pt idx="571">
                  <c:v>-5.7603880458555103E-4</c:v>
                </c:pt>
                <c:pt idx="572">
                  <c:v>-5.8536010206927723E-4</c:v>
                </c:pt>
                <c:pt idx="573">
                  <c:v>-5.9465936064556375E-4</c:v>
                </c:pt>
                <c:pt idx="574">
                  <c:v>-6.0393623019574225E-4</c:v>
                </c:pt>
                <c:pt idx="575">
                  <c:v>-6.1319036144409644E-4</c:v>
                </c:pt>
                <c:pt idx="576">
                  <c:v>-6.2242140597100959E-4</c:v>
                </c:pt>
                <c:pt idx="577">
                  <c:v>-6.3162901622608534E-4</c:v>
                </c:pt>
                <c:pt idx="578">
                  <c:v>-6.4081284554123039E-4</c:v>
                </c:pt>
                <c:pt idx="579">
                  <c:v>-6.4997254814370866E-4</c:v>
                </c:pt>
                <c:pt idx="580">
                  <c:v>-6.5910777916915859E-4</c:v>
                </c:pt>
                <c:pt idx="581">
                  <c:v>-6.6821819467457804E-4</c:v>
                </c:pt>
                <c:pt idx="582">
                  <c:v>-6.7730345165127256E-4</c:v>
                </c:pt>
                <c:pt idx="583">
                  <c:v>-6.8636320803777164E-4</c:v>
                </c:pt>
                <c:pt idx="584">
                  <c:v>-6.9539712273270556E-4</c:v>
                </c:pt>
                <c:pt idx="585">
                  <c:v>-7.0440485560764902E-4</c:v>
                </c:pt>
                <c:pt idx="586">
                  <c:v>-7.1338606751992681E-4</c:v>
                </c:pt>
                <c:pt idx="587">
                  <c:v>-7.2234042032538217E-4</c:v>
                </c:pt>
                <c:pt idx="588">
                  <c:v>-7.3126757689110831E-4</c:v>
                </c:pt>
                <c:pt idx="589">
                  <c:v>-7.4016720110814188E-4</c:v>
                </c:pt>
                <c:pt idx="590">
                  <c:v>-7.4903895790411664E-4</c:v>
                </c:pt>
                <c:pt idx="591">
                  <c:v>-7.5788251325587983E-4</c:v>
                </c:pt>
                <c:pt idx="592">
                  <c:v>-7.6669753420206788E-4</c:v>
                </c:pt>
                <c:pt idx="593">
                  <c:v>-7.75483688855642E-4</c:v>
                </c:pt>
                <c:pt idx="594">
                  <c:v>-7.8424064641638468E-4</c:v>
                </c:pt>
                <c:pt idx="595">
                  <c:v>-7.9296807718335402E-4</c:v>
                </c:pt>
                <c:pt idx="596">
                  <c:v>-8.0166565256729622E-4</c:v>
                </c:pt>
                <c:pt idx="597">
                  <c:v>-8.1033304510301875E-4</c:v>
                </c:pt>
                <c:pt idx="598">
                  <c:v>-8.1896992846171757E-4</c:v>
                </c:pt>
                <c:pt idx="599">
                  <c:v>-8.2757597746326472E-4</c:v>
                </c:pt>
                <c:pt idx="600">
                  <c:v>-8.3615086808845108E-4</c:v>
                </c:pt>
                <c:pt idx="601">
                  <c:v>-8.4469427749118563E-4</c:v>
                </c:pt>
                <c:pt idx="602">
                  <c:v>-8.5320588401065049E-4</c:v>
                </c:pt>
                <c:pt idx="603">
                  <c:v>-8.6168536718341242E-4</c:v>
                </c:pt>
                <c:pt idx="604">
                  <c:v>-8.7013240775548695E-4</c:v>
                </c:pt>
                <c:pt idx="605">
                  <c:v>-8.7854668769435937E-4</c:v>
                </c:pt>
                <c:pt idx="606">
                  <c:v>-8.8692789020095811E-4</c:v>
                </c:pt>
                <c:pt idx="607">
                  <c:v>-8.9527569972158304E-4</c:v>
                </c:pt>
                <c:pt idx="608">
                  <c:v>-9.0358980195978536E-4</c:v>
                </c:pt>
                <c:pt idx="609">
                  <c:v>-9.1186988388820085E-4</c:v>
                </c:pt>
                <c:pt idx="610">
                  <c:v>-9.2011563376033631E-4</c:v>
                </c:pt>
                <c:pt idx="611">
                  <c:v>-9.2832674112230625E-4</c:v>
                </c:pt>
                <c:pt idx="612">
                  <c:v>-9.3650289682452109E-4</c:v>
                </c:pt>
                <c:pt idx="613">
                  <c:v>-9.4464379303332748E-4</c:v>
                </c:pt>
                <c:pt idx="614">
                  <c:v>-9.5274912324259844E-4</c:v>
                </c:pt>
                <c:pt idx="615">
                  <c:v>-9.6081858228527198E-4</c:v>
                </c:pt>
                <c:pt idx="616">
                  <c:v>-9.6885186634484239E-4</c:v>
                </c:pt>
                <c:pt idx="617">
                  <c:v>-9.7684867296679774E-4</c:v>
                </c:pt>
                <c:pt idx="618">
                  <c:v>-9.8480870107000868E-4</c:v>
                </c:pt>
                <c:pt idx="619">
                  <c:v>-9.9273165095806236E-4</c:v>
                </c:pt>
                <c:pt idx="620">
                  <c:v>-1.0006172243305475E-3</c:v>
                </c:pt>
                <c:pt idx="621">
                  <c:v>-1.0084651242942843E-3</c:v>
                </c:pt>
                <c:pt idx="622">
                  <c:v>-1.016275055374505E-3</c:v>
                </c:pt>
                <c:pt idx="623">
                  <c:v>-1.0240467235259748E-3</c:v>
                </c:pt>
                <c:pt idx="624">
                  <c:v>-1.0317798361440657E-3</c:v>
                </c:pt>
                <c:pt idx="625">
                  <c:v>-1.039474102075772E-3</c:v>
                </c:pt>
                <c:pt idx="626">
                  <c:v>-1.047129231630672E-3</c:v>
                </c:pt>
                <c:pt idx="627">
                  <c:v>-1.0547449365918354E-3</c:v>
                </c:pt>
                <c:pt idx="628">
                  <c:v>-1.0623209302266746E-3</c:v>
                </c:pt>
                <c:pt idx="629">
                  <c:v>-1.0698569272977404E-3</c:v>
                </c:pt>
                <c:pt idx="630">
                  <c:v>-1.0773526440734612E-3</c:v>
                </c:pt>
                <c:pt idx="631">
                  <c:v>-1.0848077983388242E-3</c:v>
                </c:pt>
                <c:pt idx="632">
                  <c:v>-1.0922221094060037E-3</c:v>
                </c:pt>
                <c:pt idx="633">
                  <c:v>-1.0995952981249257E-3</c:v>
                </c:pt>
                <c:pt idx="634">
                  <c:v>-1.1069270868937808E-3</c:v>
                </c:pt>
                <c:pt idx="635">
                  <c:v>-1.1142171996694746E-3</c:v>
                </c:pt>
                <c:pt idx="636">
                  <c:v>-1.1214653619780201E-3</c:v>
                </c:pt>
                <c:pt idx="637">
                  <c:v>-1.1286713009248739E-3</c:v>
                </c:pt>
                <c:pt idx="638">
                  <c:v>-1.1358347452052082E-3</c:v>
                </c:pt>
                <c:pt idx="639">
                  <c:v>-1.1429554251141266E-3</c:v>
                </c:pt>
                <c:pt idx="640">
                  <c:v>-2.875826112473177</c:v>
                </c:pt>
                <c:pt idx="641">
                  <c:v>-2.8934165310346569</c:v>
                </c:pt>
                <c:pt idx="642">
                  <c:v>-2.910898011971438</c:v>
                </c:pt>
                <c:pt idx="643">
                  <c:v>-2.9282698971027883</c:v>
                </c:pt>
                <c:pt idx="644">
                  <c:v>-2.9455315323742775</c:v>
                </c:pt>
                <c:pt idx="645">
                  <c:v>-2.9626822678824003</c:v>
                </c:pt>
                <c:pt idx="646">
                  <c:v>-2.9797214578990472</c:v>
                </c:pt>
                <c:pt idx="647">
                  <c:v>-2.996648460895813</c:v>
                </c:pt>
                <c:pt idx="648">
                  <c:v>-3.0134626395681581</c:v>
                </c:pt>
                <c:pt idx="649">
                  <c:v>-3.0301633608593921</c:v>
                </c:pt>
                <c:pt idx="650">
                  <c:v>-3.0467499959845168</c:v>
                </c:pt>
                <c:pt idx="651">
                  <c:v>-3.0632219204538988</c:v>
                </c:pt>
                <c:pt idx="652">
                  <c:v>-3.0795785140967777</c:v>
                </c:pt>
                <c:pt idx="653">
                  <c:v>-3.0958191610846226</c:v>
                </c:pt>
                <c:pt idx="654">
                  <c:v>-3.1119432499543094</c:v>
                </c:pt>
                <c:pt idx="655">
                  <c:v>-3.1279501736311479</c:v>
                </c:pt>
                <c:pt idx="656">
                  <c:v>-3.1438393294517395</c:v>
                </c:pt>
                <c:pt idx="657">
                  <c:v>-3.1596101191866635</c:v>
                </c:pt>
                <c:pt idx="658">
                  <c:v>-3.1752619490630019</c:v>
                </c:pt>
                <c:pt idx="659">
                  <c:v>-3.1907942297866985</c:v>
                </c:pt>
                <c:pt idx="660">
                  <c:v>-3.2062063765647402</c:v>
                </c:pt>
                <c:pt idx="661">
                  <c:v>-3.2214978091271793</c:v>
                </c:pt>
                <c:pt idx="662">
                  <c:v>-3.2366679517489763</c:v>
                </c:pt>
                <c:pt idx="663">
                  <c:v>-3.2517162332716825</c:v>
                </c:pt>
                <c:pt idx="664">
                  <c:v>-3.2666420871249371</c:v>
                </c:pt>
                <c:pt idx="665">
                  <c:v>-3.2814449513478028</c:v>
                </c:pt>
                <c:pt idx="666">
                  <c:v>-3.2961242686099235</c:v>
                </c:pt>
                <c:pt idx="667">
                  <c:v>-3.3106794862325062</c:v>
                </c:pt>
                <c:pt idx="668">
                  <c:v>-3.3251100562091307</c:v>
                </c:pt>
                <c:pt idx="669">
                  <c:v>-3.3394154352263832</c:v>
                </c:pt>
                <c:pt idx="670">
                  <c:v>-3.3535950846843079</c:v>
                </c:pt>
                <c:pt idx="671">
                  <c:v>-3.3676484707166918</c:v>
                </c:pt>
                <c:pt idx="672">
                  <c:v>-3.3815750642111588</c:v>
                </c:pt>
                <c:pt idx="673">
                  <c:v>-3.3953743408290942</c:v>
                </c:pt>
                <c:pt idx="674">
                  <c:v>-3.409045781025386</c:v>
                </c:pt>
                <c:pt idx="675">
                  <c:v>-3.4225888700679845</c:v>
                </c:pt>
                <c:pt idx="676">
                  <c:v>-3.4360030980572818</c:v>
                </c:pt>
                <c:pt idx="677">
                  <c:v>-3.4492879599453126</c:v>
                </c:pt>
                <c:pt idx="678">
                  <c:v>-3.4624429555547671</c:v>
                </c:pt>
                <c:pt idx="679">
                  <c:v>-3.4754675895978222</c:v>
                </c:pt>
                <c:pt idx="680">
                  <c:v>-3.488361371694789</c:v>
                </c:pt>
                <c:pt idx="681">
                  <c:v>-3.5011238163925773</c:v>
                </c:pt>
                <c:pt idx="682">
                  <c:v>-3.5137544431829753</c:v>
                </c:pt>
                <c:pt idx="683">
                  <c:v>-3.5262527765207334</c:v>
                </c:pt>
                <c:pt idx="684">
                  <c:v>-3.5386183458414742</c:v>
                </c:pt>
                <c:pt idx="685">
                  <c:v>-3.5508506855794102</c:v>
                </c:pt>
                <c:pt idx="686">
                  <c:v>-3.5629493351848689</c:v>
                </c:pt>
                <c:pt idx="687">
                  <c:v>-3.574913839141634</c:v>
                </c:pt>
                <c:pt idx="688">
                  <c:v>-3.5867437469840953</c:v>
                </c:pt>
                <c:pt idx="689">
                  <c:v>-3.5984386133142103</c:v>
                </c:pt>
                <c:pt idx="690">
                  <c:v>-3.609997997818271</c:v>
                </c:pt>
                <c:pt idx="691">
                  <c:v>-3.6214214652834849</c:v>
                </c:pt>
                <c:pt idx="692">
                  <c:v>-3.6327085856143579</c:v>
                </c:pt>
                <c:pt idx="693">
                  <c:v>-3.6438589338488891</c:v>
                </c:pt>
                <c:pt idx="694">
                  <c:v>-3.654872090174571</c:v>
                </c:pt>
                <c:pt idx="695">
                  <c:v>-3.6657476399441924</c:v>
                </c:pt>
                <c:pt idx="696">
                  <c:v>-3.676485173691455</c:v>
                </c:pt>
                <c:pt idx="697">
                  <c:v>-3.6870842871463867</c:v>
                </c:pt>
                <c:pt idx="698">
                  <c:v>-3.6975445812505616</c:v>
                </c:pt>
                <c:pt idx="699">
                  <c:v>-3.7078656621721282</c:v>
                </c:pt>
                <c:pt idx="700">
                  <c:v>-3.7180471413206324</c:v>
                </c:pt>
                <c:pt idx="701">
                  <c:v>-3.7280886353616527</c:v>
                </c:pt>
                <c:pt idx="702">
                  <c:v>-3.7379897662312289</c:v>
                </c:pt>
                <c:pt idx="703">
                  <c:v>-3.7477501611501003</c:v>
                </c:pt>
                <c:pt idx="704">
                  <c:v>-3.7573694526377377</c:v>
                </c:pt>
                <c:pt idx="705">
                  <c:v>-3.7668472785261784</c:v>
                </c:pt>
                <c:pt idx="706">
                  <c:v>-3.7761832819736663</c:v>
                </c:pt>
                <c:pt idx="707">
                  <c:v>-3.7853771114780823</c:v>
                </c:pt>
                <c:pt idx="708">
                  <c:v>-3.7944284208901822</c:v>
                </c:pt>
                <c:pt idx="709">
                  <c:v>-3.8033368694266261</c:v>
                </c:pt>
                <c:pt idx="710">
                  <c:v>-3.8121021216828099</c:v>
                </c:pt>
                <c:pt idx="711">
                  <c:v>-3.820723847645497</c:v>
                </c:pt>
                <c:pt idx="712">
                  <c:v>-3.829201722705236</c:v>
                </c:pt>
                <c:pt idx="713">
                  <c:v>-3.8375354276685889</c:v>
                </c:pt>
                <c:pt idx="714">
                  <c:v>-3.8457246487701471</c:v>
                </c:pt>
                <c:pt idx="715">
                  <c:v>-3.8537690776843405</c:v>
                </c:pt>
                <c:pt idx="716">
                  <c:v>-3.8616684115370536</c:v>
                </c:pt>
                <c:pt idx="717">
                  <c:v>-3.8694223529170215</c:v>
                </c:pt>
                <c:pt idx="718">
                  <c:v>-3.8770306098870333</c:v>
                </c:pt>
                <c:pt idx="719">
                  <c:v>-3.8844928959949185</c:v>
                </c:pt>
                <c:pt idx="720">
                  <c:v>-3.8918089302843368</c:v>
                </c:pt>
                <c:pt idx="721">
                  <c:v>-3.8989784373053507</c:v>
                </c:pt>
                <c:pt idx="722">
                  <c:v>-3.9060011471248015</c:v>
                </c:pt>
                <c:pt idx="723">
                  <c:v>-3.9128767953364698</c:v>
                </c:pt>
                <c:pt idx="724">
                  <c:v>-3.9196051230710305</c:v>
                </c:pt>
                <c:pt idx="725">
                  <c:v>-3.9261858770058007</c:v>
                </c:pt>
                <c:pt idx="726">
                  <c:v>-3.9326188093742735</c:v>
                </c:pt>
                <c:pt idx="727">
                  <c:v>-3.9389036779754498</c:v>
                </c:pt>
                <c:pt idx="728">
                  <c:v>-3.9450402461829612</c:v>
                </c:pt>
                <c:pt idx="729">
                  <c:v>-3.9510282829539665</c:v>
                </c:pt>
                <c:pt idx="730">
                  <c:v>-3.9568675628378642</c:v>
                </c:pt>
                <c:pt idx="731">
                  <c:v>-3.9625578659847744</c:v>
                </c:pt>
                <c:pt idx="732">
                  <c:v>-3.968098978153813</c:v>
                </c:pt>
                <c:pt idx="733">
                  <c:v>-3.9734906907211656</c:v>
                </c:pt>
                <c:pt idx="734">
                  <c:v>-3.9787328006879359</c:v>
                </c:pt>
                <c:pt idx="735">
                  <c:v>-3.9838251106877922</c:v>
                </c:pt>
                <c:pt idx="736">
                  <c:v>-3.9887674289943957</c:v>
                </c:pt>
                <c:pt idx="737">
                  <c:v>-3.9935595695286223</c:v>
                </c:pt>
                <c:pt idx="738">
                  <c:v>-3.9982013518655664</c:v>
                </c:pt>
                <c:pt idx="739">
                  <c:v>-4.0026926012413302</c:v>
                </c:pt>
                <c:pt idx="740">
                  <c:v>-4.0070331485596133</c:v>
                </c:pt>
                <c:pt idx="741">
                  <c:v>-4.0112228303980695</c:v>
                </c:pt>
                <c:pt idx="742">
                  <c:v>-4.0152614890144633</c:v>
                </c:pt>
                <c:pt idx="743">
                  <c:v>-4.0191489723526148</c:v>
                </c:pt>
                <c:pt idx="744">
                  <c:v>-4.0228851340481118</c:v>
                </c:pt>
                <c:pt idx="745">
                  <c:v>-4.0264698334338291</c:v>
                </c:pt>
                <c:pt idx="746">
                  <c:v>-4.0299029355452296</c:v>
                </c:pt>
                <c:pt idx="747">
                  <c:v>-4.0331843111254297</c:v>
                </c:pt>
                <c:pt idx="748">
                  <c:v>-4.036313836630085</c:v>
                </c:pt>
                <c:pt idx="749">
                  <c:v>-4.0392913942320243</c:v>
                </c:pt>
                <c:pt idx="750">
                  <c:v>-4.0421168718256997</c:v>
                </c:pt>
                <c:pt idx="751">
                  <c:v>-4.0447901630313972</c:v>
                </c:pt>
                <c:pt idx="752">
                  <c:v>-4.0473111671992488</c:v>
                </c:pt>
                <c:pt idx="753">
                  <c:v>-4.0496797894130188</c:v>
                </c:pt>
                <c:pt idx="754">
                  <c:v>-4.0518959404936776</c:v>
                </c:pt>
                <c:pt idx="755">
                  <c:v>-4.0539595370027603</c:v>
                </c:pt>
                <c:pt idx="756">
                  <c:v>-4.055870501245507</c:v>
                </c:pt>
                <c:pt idx="757">
                  <c:v>-4.0576287612737891</c:v>
                </c:pt>
                <c:pt idx="758">
                  <c:v>-4.0592342508888173</c:v>
                </c:pt>
                <c:pt idx="759">
                  <c:v>-4.0606869096436338</c:v>
                </c:pt>
                <c:pt idx="760">
                  <c:v>-4.0619866828453892</c:v>
                </c:pt>
                <c:pt idx="761">
                  <c:v>-4.0631335215574023</c:v>
                </c:pt>
                <c:pt idx="762">
                  <c:v>-4.0641273826009998</c:v>
                </c:pt>
                <c:pt idx="763">
                  <c:v>-4.0649682285571442</c:v>
                </c:pt>
                <c:pt idx="764">
                  <c:v>-4.0656560277678437</c:v>
                </c:pt>
                <c:pt idx="765">
                  <c:v>-4.0661907543373381</c:v>
                </c:pt>
                <c:pt idx="766">
                  <c:v>-4.0665723881330829</c:v>
                </c:pt>
                <c:pt idx="767">
                  <c:v>-4.0668009147865023</c:v>
                </c:pt>
                <c:pt idx="768">
                  <c:v>-4.0668763256935252</c:v>
                </c:pt>
                <c:pt idx="769">
                  <c:v>-4.0667986180149223</c:v>
                </c:pt>
                <c:pt idx="770">
                  <c:v>-4.0665677946763967</c:v>
                </c:pt>
                <c:pt idx="771">
                  <c:v>-4.0661838643684893</c:v>
                </c:pt>
                <c:pt idx="772">
                  <c:v>-4.0656468415462408</c:v>
                </c:pt>
                <c:pt idx="773">
                  <c:v>-4.0649567464286518</c:v>
                </c:pt>
                <c:pt idx="774">
                  <c:v>-4.0641136049979201</c:v>
                </c:pt>
                <c:pt idx="775">
                  <c:v>-4.0631174489984652</c:v>
                </c:pt>
                <c:pt idx="776">
                  <c:v>-4.0619683159357294</c:v>
                </c:pt>
                <c:pt idx="777">
                  <c:v>-4.0606662490747683</c:v>
                </c:pt>
                <c:pt idx="778">
                  <c:v>-4.059211297438619</c:v>
                </c:pt>
                <c:pt idx="779">
                  <c:v>-4.0576035158064609</c:v>
                </c:pt>
                <c:pt idx="780">
                  <c:v>-4.0558429647115446</c:v>
                </c:pt>
                <c:pt idx="781">
                  <c:v>-4.0539297104389185</c:v>
                </c:pt>
                <c:pt idx="782">
                  <c:v>-4.0518638250229326</c:v>
                </c:pt>
                <c:pt idx="783">
                  <c:v>-4.0496453862445234</c:v>
                </c:pt>
                <c:pt idx="784">
                  <c:v>-4.047274477628287</c:v>
                </c:pt>
                <c:pt idx="785">
                  <c:v>-4.0447511884393368</c:v>
                </c:pt>
                <c:pt idx="786">
                  <c:v>-4.0420756136799421</c:v>
                </c:pt>
                <c:pt idx="787">
                  <c:v>-4.0392478540859464</c:v>
                </c:pt>
                <c:pt idx="788">
                  <c:v>-4.0362680161229791</c:v>
                </c:pt>
                <c:pt idx="789">
                  <c:v>-4.0331362119824483</c:v>
                </c:pt>
                <c:pt idx="790">
                  <c:v>-4.0298525595773107</c:v>
                </c:pt>
                <c:pt idx="791">
                  <c:v>-4.0264171825376387</c:v>
                </c:pt>
                <c:pt idx="792">
                  <c:v>-4.0228302102059628</c:v>
                </c:pt>
                <c:pt idx="793">
                  <c:v>-4.0190917776324016</c:v>
                </c:pt>
                <c:pt idx="794">
                  <c:v>-4.0152020255695762</c:v>
                </c:pt>
                <c:pt idx="795">
                  <c:v>-4.0111611004673158</c:v>
                </c:pt>
                <c:pt idx="796">
                  <c:v>-4.0069691544671366</c:v>
                </c:pt>
                <c:pt idx="797">
                  <c:v>-4.0026263453965187</c:v>
                </c:pt>
                <c:pt idx="798">
                  <c:v>-3.9981328367629634</c:v>
                </c:pt>
                <c:pt idx="799">
                  <c:v>-3.9934887977478351</c:v>
                </c:pt>
                <c:pt idx="800">
                  <c:v>-3.9886944031999918</c:v>
                </c:pt>
                <c:pt idx="801">
                  <c:v>-3.9837498336292056</c:v>
                </c:pt>
                <c:pt idx="802">
                  <c:v>-3.9786552751993609</c:v>
                </c:pt>
                <c:pt idx="803">
                  <c:v>-3.97341091972145</c:v>
                </c:pt>
                <c:pt idx="804">
                  <c:v>-3.9680169646463495</c:v>
                </c:pt>
                <c:pt idx="805">
                  <c:v>-3.9624736130573841</c:v>
                </c:pt>
                <c:pt idx="806">
                  <c:v>-3.9567810736626847</c:v>
                </c:pt>
                <c:pt idx="807">
                  <c:v>-3.9509395607873303</c:v>
                </c:pt>
                <c:pt idx="808">
                  <c:v>-3.9449492943652715</c:v>
                </c:pt>
                <c:pt idx="809">
                  <c:v>-3.9388104999310598</c:v>
                </c:pt>
                <c:pt idx="810">
                  <c:v>-3.9325234086113507</c:v>
                </c:pt>
                <c:pt idx="811">
                  <c:v>-3.9260882571162017</c:v>
                </c:pt>
                <c:pt idx="812">
                  <c:v>-3.919505287730161</c:v>
                </c:pt>
                <c:pt idx="813">
                  <c:v>-3.9127747483031463</c:v>
                </c:pt>
                <c:pt idx="814">
                  <c:v>-3.905896892241111</c:v>
                </c:pt>
                <c:pt idx="815">
                  <c:v>-3.8988719784965098</c:v>
                </c:pt>
                <c:pt idx="816">
                  <c:v>-3.8917002715585363</c:v>
                </c:pt>
                <c:pt idx="817">
                  <c:v>-3.8843820414431787</c:v>
                </c:pt>
                <c:pt idx="818">
                  <c:v>-3.8769175636830466</c:v>
                </c:pt>
                <c:pt idx="819">
                  <c:v>-3.8693071193169968</c:v>
                </c:pt>
                <c:pt idx="820">
                  <c:v>-3.861550994879555</c:v>
                </c:pt>
                <c:pt idx="821">
                  <c:v>-3.8536494823901255</c:v>
                </c:pt>
                <c:pt idx="822">
                  <c:v>-3.8456028793419978</c:v>
                </c:pt>
                <c:pt idx="823">
                  <c:v>-3.837411488691147</c:v>
                </c:pt>
                <c:pt idx="824">
                  <c:v>-3.8290756188448238</c:v>
                </c:pt>
                <c:pt idx="825">
                  <c:v>-3.8205955836499466</c:v>
                </c:pt>
                <c:pt idx="826">
                  <c:v>-3.8119717023812831</c:v>
                </c:pt>
                <c:pt idx="827">
                  <c:v>-3.8032042997294306</c:v>
                </c:pt>
                <c:pt idx="828">
                  <c:v>-3.7942937057885908</c:v>
                </c:pt>
                <c:pt idx="829">
                  <c:v>-3.7852402560441405</c:v>
                </c:pt>
                <c:pt idx="830">
                  <c:v>-3.7760442913600052</c:v>
                </c:pt>
                <c:pt idx="831">
                  <c:v>-3.7667061579658183</c:v>
                </c:pt>
                <c:pt idx="832">
                  <c:v>-3.7572262074438916</c:v>
                </c:pt>
                <c:pt idx="833">
                  <c:v>-3.747604796715974</c:v>
                </c:pt>
                <c:pt idx="834">
                  <c:v>-3.7378422880298179</c:v>
                </c:pt>
                <c:pt idx="835">
                  <c:v>-3.7279390489455362</c:v>
                </c:pt>
                <c:pt idx="836">
                  <c:v>-3.7178954523217649</c:v>
                </c:pt>
                <c:pt idx="837">
                  <c:v>-3.707711876301627</c:v>
                </c:pt>
                <c:pt idx="838">
                  <c:v>-3.6973887042984899</c:v>
                </c:pt>
                <c:pt idx="839">
                  <c:v>-3.6869263249815378</c:v>
                </c:pt>
                <c:pt idx="840">
                  <c:v>-3.6763251322611321</c:v>
                </c:pt>
                <c:pt idx="841">
                  <c:v>-3.6655855252739822</c:v>
                </c:pt>
                <c:pt idx="842">
                  <c:v>-3.6547079083681187</c:v>
                </c:pt>
                <c:pt idx="843">
                  <c:v>-3.6436926910876681</c:v>
                </c:pt>
                <c:pt idx="844">
                  <c:v>-3.6325402881574358</c:v>
                </c:pt>
                <c:pt idx="845">
                  <c:v>-3.6212511194672894</c:v>
                </c:pt>
                <c:pt idx="846">
                  <c:v>-3.6098256100563515</c:v>
                </c:pt>
                <c:pt idx="847">
                  <c:v>-3.5982641900969945</c:v>
                </c:pt>
                <c:pt idx="848">
                  <c:v>-3.5865672948786482</c:v>
                </c:pt>
                <c:pt idx="849">
                  <c:v>-3.5747353647914073</c:v>
                </c:pt>
                <c:pt idx="850">
                  <c:v>-3.5627688453094519</c:v>
                </c:pt>
                <c:pt idx="851">
                  <c:v>-3.5506681869742778</c:v>
                </c:pt>
                <c:pt idx="852">
                  <c:v>-3.5384338453777286</c:v>
                </c:pt>
                <c:pt idx="853">
                  <c:v>-3.5260662811448493</c:v>
                </c:pt>
                <c:pt idx="854">
                  <c:v>-3.5135659599165359</c:v>
                </c:pt>
                <c:pt idx="855">
                  <c:v>-3.5009333523320092</c:v>
                </c:pt>
                <c:pt idx="856">
                  <c:v>-3.4881689340110955</c:v>
                </c:pt>
                <c:pt idx="857">
                  <c:v>-3.4752731855363166</c:v>
                </c:pt>
                <c:pt idx="858">
                  <c:v>-3.4622465924347949</c:v>
                </c:pt>
                <c:pt idx="859">
                  <c:v>-3.4490896451599782</c:v>
                </c:pt>
                <c:pt idx="860">
                  <c:v>-3.4358028390731703</c:v>
                </c:pt>
                <c:pt idx="861">
                  <c:v>-3.4223866744248812</c:v>
                </c:pt>
                <c:pt idx="862">
                  <c:v>-3.4088416563359911</c:v>
                </c:pt>
                <c:pt idx="863">
                  <c:v>-3.3951682947787383</c:v>
                </c:pt>
                <c:pt idx="864">
                  <c:v>-3.3813671045575089</c:v>
                </c:pt>
                <c:pt idx="865">
                  <c:v>-3.3674386052894651</c:v>
                </c:pt>
                <c:pt idx="866">
                  <c:v>-3.3533833213849737</c:v>
                </c:pt>
                <c:pt idx="867">
                  <c:v>-3.3392017820278648</c:v>
                </c:pt>
                <c:pt idx="868">
                  <c:v>-3.3248945211555085</c:v>
                </c:pt>
                <c:pt idx="869">
                  <c:v>-3.3104620774387108</c:v>
                </c:pt>
                <c:pt idx="870">
                  <c:v>-3.2959049942614329</c:v>
                </c:pt>
                <c:pt idx="871">
                  <c:v>-3.2812238197003341</c:v>
                </c:pt>
                <c:pt idx="872">
                  <c:v>-3.2664191065041339</c:v>
                </c:pt>
                <c:pt idx="873">
                  <c:v>-3.2514914120728036</c:v>
                </c:pt>
                <c:pt idx="874">
                  <c:v>-3.2364412984365782</c:v>
                </c:pt>
                <c:pt idx="875">
                  <c:v>-3.2212693322347965</c:v>
                </c:pt>
                <c:pt idx="876">
                  <c:v>-3.205976084694568</c:v>
                </c:pt>
                <c:pt idx="877">
                  <c:v>-3.1905621316092647</c:v>
                </c:pt>
                <c:pt idx="878">
                  <c:v>-3.1750280533168427</c:v>
                </c:pt>
                <c:pt idx="879">
                  <c:v>-3.1593744346779924</c:v>
                </c:pt>
                <c:pt idx="880">
                  <c:v>-3.1436018650541198</c:v>
                </c:pt>
                <c:pt idx="881">
                  <c:v>-3.1277109382851545</c:v>
                </c:pt>
                <c:pt idx="882">
                  <c:v>-3.1117022526671927</c:v>
                </c:pt>
                <c:pt idx="883">
                  <c:v>-3.0955764109299713</c:v>
                </c:pt>
                <c:pt idx="884">
                  <c:v>-3.0793340202141768</c:v>
                </c:pt>
                <c:pt idx="885">
                  <c:v>-3.0629756920485827</c:v>
                </c:pt>
                <c:pt idx="886">
                  <c:v>-3.0465020423270279</c:v>
                </c:pt>
                <c:pt idx="887">
                  <c:v>-3.0299136912852278</c:v>
                </c:pt>
                <c:pt idx="888">
                  <c:v>-3.01321126347742</c:v>
                </c:pt>
                <c:pt idx="889">
                  <c:v>-2.9963953877528549</c:v>
                </c:pt>
                <c:pt idx="890">
                  <c:v>-2.9794666972321142</c:v>
                </c:pt>
                <c:pt idx="891">
                  <c:v>-2.9624258292832759</c:v>
                </c:pt>
                <c:pt idx="892">
                  <c:v>-2.9452734254979189</c:v>
                </c:pt>
                <c:pt idx="893">
                  <c:v>-2.9280101316669618</c:v>
                </c:pt>
                <c:pt idx="894">
                  <c:v>-2.9106365977563566</c:v>
                </c:pt>
                <c:pt idx="895">
                  <c:v>-2.8931534778826111</c:v>
                </c:pt>
                <c:pt idx="896">
                  <c:v>-1.1499272270520575E-3</c:v>
                </c:pt>
                <c:pt idx="897">
                  <c:v>-1.1428489321497271E-3</c:v>
                </c:pt>
                <c:pt idx="898">
                  <c:v>-1.1357276087906492E-3</c:v>
                </c:pt>
                <c:pt idx="899">
                  <c:v>-1.1285635250938601E-3</c:v>
                </c:pt>
                <c:pt idx="900">
                  <c:v>-1.12135695078833E-3</c:v>
                </c:pt>
                <c:pt idx="901">
                  <c:v>-1.1141081572028074E-3</c:v>
                </c:pt>
                <c:pt idx="902">
                  <c:v>-1.1068174172556044E-3</c:v>
                </c:pt>
                <c:pt idx="903">
                  <c:v>-1.0994850054443202E-3</c:v>
                </c:pt>
                <c:pt idx="904">
                  <c:v>-1.0921111978355071E-3</c:v>
                </c:pt>
                <c:pt idx="905">
                  <c:v>-1.0846962720542767E-3</c:v>
                </c:pt>
                <c:pt idx="906">
                  <c:v>-1.0772405072738459E-3</c:v>
                </c:pt>
                <c:pt idx="907">
                  <c:v>-1.0697441842050274E-3</c:v>
                </c:pt>
                <c:pt idx="908">
                  <c:v>-1.0622075850856602E-3</c:v>
                </c:pt>
                <c:pt idx="909">
                  <c:v>-1.0546309936699829E-3</c:v>
                </c:pt>
                <c:pt idx="910">
                  <c:v>-1.0470146952179524E-3</c:v>
                </c:pt>
                <c:pt idx="911">
                  <c:v>-1.0393589764845005E-3</c:v>
                </c:pt>
                <c:pt idx="912">
                  <c:v>-1.0316641257087408E-3</c:v>
                </c:pt>
                <c:pt idx="913">
                  <c:v>-1.0239304326031139E-3</c:v>
                </c:pt>
                <c:pt idx="914">
                  <c:v>-1.0161581883424808E-3</c:v>
                </c:pt>
                <c:pt idx="915">
                  <c:v>-1.0083476855531606E-3</c:v>
                </c:pt>
                <c:pt idx="916">
                  <c:v>-1.0004992183019125E-3</c:v>
                </c:pt>
                <c:pt idx="917">
                  <c:v>-9.9261308208486391E-4</c:v>
                </c:pt>
                <c:pt idx="918">
                  <c:v>-9.8468957381638456E-4</c:v>
                </c:pt>
                <c:pt idx="919">
                  <c:v>-9.7672899181790976E-4</c:v>
                </c:pt>
                <c:pt idx="920">
                  <c:v>-9.6873163580670548E-4</c:v>
                </c:pt>
                <c:pt idx="921">
                  <c:v>-9.6069780688458665E-4</c:v>
                </c:pt>
                <c:pt idx="922">
                  <c:v>-9.5262780752657908E-4</c:v>
                </c:pt>
                <c:pt idx="923">
                  <c:v>-9.4452194156953158E-4</c:v>
                </c:pt>
                <c:pt idx="924">
                  <c:v>-9.3638051420067651E-4</c:v>
                </c:pt>
                <c:pt idx="925">
                  <c:v>-9.2820383194613997E-4</c:v>
                </c:pt>
                <c:pt idx="926">
                  <c:v>-9.199922026593998E-4</c:v>
                </c:pt>
                <c:pt idx="927">
                  <c:v>-9.1174593550969601E-4</c:v>
                </c:pt>
                <c:pt idx="928">
                  <c:v>-9.034653409703894E-4</c:v>
                </c:pt>
                <c:pt idx="929">
                  <c:v>-8.951507308072739E-4</c:v>
                </c:pt>
                <c:pt idx="930">
                  <c:v>-8.8680241806683637E-4</c:v>
                </c:pt>
                <c:pt idx="931">
                  <c:v>-8.7842071706447224E-4</c:v>
                </c:pt>
                <c:pt idx="932">
                  <c:v>-8.7000594337265015E-4</c:v>
                </c:pt>
                <c:pt idx="933">
                  <c:v>-8.6155841380903143E-4</c:v>
                </c:pt>
                <c:pt idx="934">
                  <c:v>-8.5307844642454138E-4</c:v>
                </c:pt>
                <c:pt idx="935">
                  <c:v>-8.4456636049139514E-4</c:v>
                </c:pt>
                <c:pt idx="936">
                  <c:v>-8.3602247649107616E-4</c:v>
                </c:pt>
                <c:pt idx="937">
                  <c:v>-8.2744711610227074E-4</c:v>
                </c:pt>
                <c:pt idx="938">
                  <c:v>-8.1884060218875691E-4</c:v>
                </c:pt>
                <c:pt idx="939">
                  <c:v>-8.102032587872475E-4</c:v>
                </c:pt>
                <c:pt idx="940">
                  <c:v>-8.0153541109519123E-4</c:v>
                </c:pt>
                <c:pt idx="941">
                  <c:v>-7.9283738545852871E-4</c:v>
                </c:pt>
                <c:pt idx="942">
                  <c:v>-7.8410950935940487E-4</c:v>
                </c:pt>
                <c:pt idx="943">
                  <c:v>-7.7535211140384002E-4</c:v>
                </c:pt>
                <c:pt idx="944">
                  <c:v>-7.6656552130935753E-4</c:v>
                </c:pt>
                <c:pt idx="945">
                  <c:v>-7.577500698925688E-4</c:v>
                </c:pt>
                <c:pt idx="946">
                  <c:v>-7.4890608905672014E-4</c:v>
                </c:pt>
                <c:pt idx="947">
                  <c:v>-7.4003391177919443E-4</c:v>
                </c:pt>
                <c:pt idx="948">
                  <c:v>-7.3113387209897596E-4</c:v>
                </c:pt>
                <c:pt idx="949">
                  <c:v>-7.2220630510407295E-4</c:v>
                </c:pt>
                <c:pt idx="950">
                  <c:v>-7.132515469189018E-4</c:v>
                </c:pt>
                <c:pt idx="951">
                  <c:v>-7.042699346916317E-4</c:v>
                </c:pt>
                <c:pt idx="952">
                  <c:v>-6.9526180658149113E-4</c:v>
                </c:pt>
                <c:pt idx="953">
                  <c:v>-6.8622750174603651E-4</c:v>
                </c:pt>
                <c:pt idx="954">
                  <c:v>-6.7716736032838172E-4</c:v>
                </c:pt>
                <c:pt idx="955">
                  <c:v>-6.6808172344439256E-4</c:v>
                </c:pt>
                <c:pt idx="956">
                  <c:v>-6.5897093316984407E-4</c:v>
                </c:pt>
                <c:pt idx="957">
                  <c:v>-6.4983533252753987E-4</c:v>
                </c:pt>
                <c:pt idx="958">
                  <c:v>-6.406752654743987E-4</c:v>
                </c:pt>
                <c:pt idx="959">
                  <c:v>-6.3149107688850368E-4</c:v>
                </c:pt>
                <c:pt idx="960">
                  <c:v>-6.222831125561177E-4</c:v>
                </c:pt>
                <c:pt idx="961">
                  <c:v>-6.1305171915866435E-4</c:v>
                </c:pt>
                <c:pt idx="962">
                  <c:v>-6.0379724425967617E-4</c:v>
                </c:pt>
                <c:pt idx="963">
                  <c:v>-5.9452003629170745E-4</c:v>
                </c:pt>
                <c:pt idx="964">
                  <c:v>-5.852204445432167E-4</c:v>
                </c:pt>
                <c:pt idx="965">
                  <c:v>-5.758988191454156E-4</c:v>
                </c:pt>
                <c:pt idx="966">
                  <c:v>-5.6655551105908627E-4</c:v>
                </c:pt>
                <c:pt idx="967">
                  <c:v>-5.5719087206136805E-4</c:v>
                </c:pt>
                <c:pt idx="968">
                  <c:v>-5.4780525473251249E-4</c:v>
                </c:pt>
                <c:pt idx="969">
                  <c:v>-5.3839901244260918E-4</c:v>
                </c:pt>
                <c:pt idx="970">
                  <c:v>-5.2897249933828042E-4</c:v>
                </c:pt>
                <c:pt idx="971">
                  <c:v>-5.1952607032934876E-4</c:v>
                </c:pt>
                <c:pt idx="972">
                  <c:v>-5.1006008107547349E-4</c:v>
                </c:pt>
                <c:pt idx="973">
                  <c:v>-5.0057488797276069E-4</c:v>
                </c:pt>
                <c:pt idx="974">
                  <c:v>-4.9107084814034455E-4</c:v>
                </c:pt>
                <c:pt idx="975">
                  <c:v>-4.8154831940694186E-4</c:v>
                </c:pt>
                <c:pt idx="976">
                  <c:v>-4.7200766029737958E-4</c:v>
                </c:pt>
                <c:pt idx="977">
                  <c:v>-4.6244923001909652E-4</c:v>
                </c:pt>
                <c:pt idx="978">
                  <c:v>-4.5287338844861915E-4</c:v>
                </c:pt>
                <c:pt idx="979">
                  <c:v>-4.4328049611801174E-4</c:v>
                </c:pt>
                <c:pt idx="980">
                  <c:v>-4.336709142013027E-4</c:v>
                </c:pt>
                <c:pt idx="981">
                  <c:v>-4.2404500450088633E-4</c:v>
                </c:pt>
                <c:pt idx="982">
                  <c:v>-4.144031294339007E-4</c:v>
                </c:pt>
                <c:pt idx="983">
                  <c:v>-4.0474565201858255E-4</c:v>
                </c:pt>
                <c:pt idx="984">
                  <c:v>-3.9507293586059974E-4</c:v>
                </c:pt>
                <c:pt idx="985">
                  <c:v>-3.853853451393614E-4</c:v>
                </c:pt>
                <c:pt idx="986">
                  <c:v>-3.7568324459430653E-4</c:v>
                </c:pt>
                <c:pt idx="987">
                  <c:v>-3.6596699951117138E-4</c:v>
                </c:pt>
                <c:pt idx="988">
                  <c:v>-3.562369757082366E-4</c:v>
                </c:pt>
                <c:pt idx="989">
                  <c:v>-3.4649353952255388E-4</c:v>
                </c:pt>
                <c:pt idx="990">
                  <c:v>-3.3673705779615332E-4</c:v>
                </c:pt>
                <c:pt idx="991">
                  <c:v>-3.2696789786223205E-4</c:v>
                </c:pt>
                <c:pt idx="992">
                  <c:v>-3.1718642753132377E-4</c:v>
                </c:pt>
                <c:pt idx="993">
                  <c:v>-3.0739301507745078E-4</c:v>
                </c:pt>
                <c:pt idx="994">
                  <c:v>-2.9758802922425816E-4</c:v>
                </c:pt>
                <c:pt idx="995">
                  <c:v>-2.8777183913113164E-4</c:v>
                </c:pt>
                <c:pt idx="996">
                  <c:v>-2.7794481437929834E-4</c:v>
                </c:pt>
                <c:pt idx="997">
                  <c:v>-2.6810732495791232E-4</c:v>
                </c:pt>
                <c:pt idx="998">
                  <c:v>-2.5825974125012405E-4</c:v>
                </c:pt>
                <c:pt idx="999">
                  <c:v>-2.4840243401913562E-4</c:v>
                </c:pt>
                <c:pt idx="1000">
                  <c:v>-2.3853577439424161E-4</c:v>
                </c:pt>
                <c:pt idx="1001">
                  <c:v>-2.2866013385685553E-4</c:v>
                </c:pt>
                <c:pt idx="1002">
                  <c:v>-2.1877588422652394E-4</c:v>
                </c:pt>
                <c:pt idx="1003">
                  <c:v>-2.0888339764692728E-4</c:v>
                </c:pt>
                <c:pt idx="1004">
                  <c:v>-1.9898304657186834E-4</c:v>
                </c:pt>
                <c:pt idx="1005">
                  <c:v>-1.8907520375124971E-4</c:v>
                </c:pt>
                <c:pt idx="1006">
                  <c:v>-1.7916024221703927E-4</c:v>
                </c:pt>
                <c:pt idx="1007">
                  <c:v>-1.6923853526922588E-4</c:v>
                </c:pt>
                <c:pt idx="1008">
                  <c:v>-1.5931045646176418E-4</c:v>
                </c:pt>
                <c:pt idx="1009">
                  <c:v>-1.4937637958851058E-4</c:v>
                </c:pt>
                <c:pt idx="1010">
                  <c:v>-1.3943667866914955E-4</c:v>
                </c:pt>
                <c:pt idx="1011">
                  <c:v>-1.2949172793511195E-4</c:v>
                </c:pt>
                <c:pt idx="1012">
                  <c:v>-1.19541901815485E-4</c:v>
                </c:pt>
                <c:pt idx="1013">
                  <c:v>-1.0958757492291504E-4</c:v>
                </c:pt>
                <c:pt idx="1014">
                  <c:v>-9.9629122039503263E-5</c:v>
                </c:pt>
                <c:pt idx="1015">
                  <c:v>-8.9666918102695125E-5</c:v>
                </c:pt>
                <c:pt idx="1016">
                  <c:v>-7.9701338191163918E-5</c:v>
                </c:pt>
                <c:pt idx="1017">
                  <c:v>-6.9732757510688849E-5</c:v>
                </c:pt>
                <c:pt idx="1018">
                  <c:v>-5.9761551380028731E-5</c:v>
                </c:pt>
                <c:pt idx="1019">
                  <c:v>-4.9788095216790925E-5</c:v>
                </c:pt>
                <c:pt idx="1020">
                  <c:v>-3.9812764523296922E-5</c:v>
                </c:pt>
                <c:pt idx="1021">
                  <c:v>-2.9835934872444603E-5</c:v>
                </c:pt>
                <c:pt idx="1022">
                  <c:v>-1.985798189356785E-5</c:v>
                </c:pt>
                <c:pt idx="1023">
                  <c:v>-9.8792812582940356E-6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833376"/>
        <c:axId val="241833768"/>
      </c:lineChart>
      <c:catAx>
        <c:axId val="241832592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9525">
            <a:noFill/>
          </a:ln>
        </c:spPr>
        <c:crossAx val="241832984"/>
        <c:crosses val="autoZero"/>
        <c:auto val="1"/>
        <c:lblAlgn val="ctr"/>
        <c:lblOffset val="100"/>
        <c:tickMarkSkip val="1"/>
        <c:noMultiLvlLbl val="0"/>
      </c:catAx>
      <c:valAx>
        <c:axId val="241832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1832592"/>
        <c:crosses val="autoZero"/>
        <c:crossBetween val="midCat"/>
      </c:valAx>
      <c:catAx>
        <c:axId val="241833376"/>
        <c:scaling>
          <c:orientation val="minMax"/>
        </c:scaling>
        <c:delete val="1"/>
        <c:axPos val="b"/>
        <c:majorTickMark val="out"/>
        <c:minorTickMark val="none"/>
        <c:tickLblPos val="none"/>
        <c:crossAx val="241833768"/>
        <c:crosses val="autoZero"/>
        <c:auto val="1"/>
        <c:lblAlgn val="ctr"/>
        <c:lblOffset val="100"/>
        <c:noMultiLvlLbl val="0"/>
      </c:catAx>
      <c:valAx>
        <c:axId val="241833768"/>
        <c:scaling>
          <c:orientation val="minMax"/>
        </c:scaling>
        <c:delete val="0"/>
        <c:axPos val="r"/>
        <c:numFmt formatCode="0.0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1833376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77" r="0.75000000000000377" t="1" header="0.5" footer="0.5"/>
    <c:pageSetup orientation="landscape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67716535433072"/>
          <c:y val="0.16727032079279591"/>
          <c:w val="0.82512637149864454"/>
          <c:h val="0.6548334158501406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53D99"/>
            </a:solidFill>
          </c:spPr>
          <c:invertIfNegative val="0"/>
          <c:val>
            <c:numRef>
              <c:f>'3-12'!$M$29:$M$67</c:f>
              <c:numCache>
                <c:formatCode>0.0000</c:formatCode>
                <c:ptCount val="39"/>
                <c:pt idx="0">
                  <c:v>9.6865406472337317E-5</c:v>
                </c:pt>
                <c:pt idx="1">
                  <c:v>2.2321771337689253</c:v>
                </c:pt>
                <c:pt idx="2">
                  <c:v>1.2920129589566008E-6</c:v>
                </c:pt>
                <c:pt idx="3">
                  <c:v>0.74414202668605711</c:v>
                </c:pt>
                <c:pt idx="4">
                  <c:v>9.682937215310925E-5</c:v>
                </c:pt>
                <c:pt idx="5">
                  <c:v>0.74407360136575362</c:v>
                </c:pt>
                <c:pt idx="6">
                  <c:v>7.0362912575758098E-7</c:v>
                </c:pt>
                <c:pt idx="7">
                  <c:v>0.44654380694683937</c:v>
                </c:pt>
                <c:pt idx="8">
                  <c:v>9.6920864700055875E-5</c:v>
                </c:pt>
                <c:pt idx="9">
                  <c:v>0.44647521119122802</c:v>
                </c:pt>
                <c:pt idx="10">
                  <c:v>1.2925405189428317E-6</c:v>
                </c:pt>
                <c:pt idx="11">
                  <c:v>0.3190175817142008</c:v>
                </c:pt>
                <c:pt idx="12">
                  <c:v>9.6812802312542433E-5</c:v>
                </c:pt>
                <c:pt idx="13">
                  <c:v>0.318949220934718</c:v>
                </c:pt>
                <c:pt idx="14">
                  <c:v>7.0368096526016958E-7</c:v>
                </c:pt>
                <c:pt idx="15">
                  <c:v>0.24818237351877356</c:v>
                </c:pt>
                <c:pt idx="16">
                  <c:v>9.6995721768470582E-5</c:v>
                </c:pt>
                <c:pt idx="17">
                  <c:v>0.24811367201038995</c:v>
                </c:pt>
                <c:pt idx="18">
                  <c:v>1.2935949007497158E-6</c:v>
                </c:pt>
                <c:pt idx="19">
                  <c:v>0.20311533324703646</c:v>
                </c:pt>
                <c:pt idx="20">
                  <c:v>9.6815754484361747E-5</c:v>
                </c:pt>
                <c:pt idx="21">
                  <c:v>0.20304702310976111</c:v>
                </c:pt>
                <c:pt idx="22">
                  <c:v>7.0377052091892777E-7</c:v>
                </c:pt>
                <c:pt idx="23">
                  <c:v>0.17192410477850445</c:v>
                </c:pt>
                <c:pt idx="24">
                  <c:v>9.7089969921663972E-5</c:v>
                </c:pt>
                <c:pt idx="25">
                  <c:v>0.17185528390246113</c:v>
                </c:pt>
                <c:pt idx="26">
                  <c:v>1.295175152260719E-6</c:v>
                </c:pt>
                <c:pt idx="27">
                  <c:v>0.14905758648672171</c:v>
                </c:pt>
                <c:pt idx="28">
                  <c:v>9.683830284157694E-5</c:v>
                </c:pt>
                <c:pt idx="29">
                  <c:v>0.14898931299321486</c:v>
                </c:pt>
                <c:pt idx="30">
                  <c:v>7.0390242152274103E-7</c:v>
                </c:pt>
                <c:pt idx="31">
                  <c:v>0.13157859761934246</c:v>
                </c:pt>
                <c:pt idx="32">
                  <c:v>9.7203617715278651E-5</c:v>
                </c:pt>
                <c:pt idx="33">
                  <c:v>0.13150964380256824</c:v>
                </c:pt>
                <c:pt idx="34">
                  <c:v>1.2972795877089645E-6</c:v>
                </c:pt>
                <c:pt idx="35">
                  <c:v>0.11778472550246996</c:v>
                </c:pt>
                <c:pt idx="36">
                  <c:v>9.6880537924273749E-5</c:v>
                </c:pt>
                <c:pt idx="37">
                  <c:v>0.11771647454265749</c:v>
                </c:pt>
                <c:pt idx="38">
                  <c:v>7.0408331100558013E-7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834552"/>
        <c:axId val="241834944"/>
      </c:barChart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'3-12'!$S$29:$S$40</c:f>
              <c:numCache>
                <c:formatCode>0.000</c:formatCode>
                <c:ptCount val="12"/>
                <c:pt idx="0">
                  <c:v>1.7911112033218211</c:v>
                </c:pt>
                <c:pt idx="1">
                  <c:v>4.8360002489689178</c:v>
                </c:pt>
                <c:pt idx="2">
                  <c:v>0.89555560166091053</c:v>
                </c:pt>
                <c:pt idx="3">
                  <c:v>2.3956112344429359</c:v>
                </c:pt>
                <c:pt idx="4">
                  <c:v>0.5971116974074121</c:v>
                </c:pt>
                <c:pt idx="5">
                  <c:v>1.612000082989639</c:v>
                </c:pt>
                <c:pt idx="6">
                  <c:v>0.44777780083045526</c:v>
                </c:pt>
                <c:pt idx="7">
                  <c:v>0.85077782157786497</c:v>
                </c:pt>
                <c:pt idx="8">
                  <c:v>0.35822224066436426</c:v>
                </c:pt>
                <c:pt idx="9">
                  <c:v>0.69405559128720573</c:v>
                </c:pt>
                <c:pt idx="10">
                  <c:v>0.29844390425349843</c:v>
                </c:pt>
                <c:pt idx="11">
                  <c:v>0.44777780083045526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834552"/>
        <c:axId val="241834944"/>
      </c:lineChart>
      <c:catAx>
        <c:axId val="241834552"/>
        <c:scaling>
          <c:orientation val="minMax"/>
        </c:scaling>
        <c:delete val="0"/>
        <c:axPos val="b"/>
        <c:majorTickMark val="none"/>
        <c:minorTickMark val="none"/>
        <c:tickLblPos val="none"/>
        <c:crossAx val="241834944"/>
        <c:crosses val="autoZero"/>
        <c:auto val="1"/>
        <c:lblAlgn val="ctr"/>
        <c:lblOffset val="100"/>
        <c:tickLblSkip val="3"/>
        <c:noMultiLvlLbl val="0"/>
      </c:catAx>
      <c:valAx>
        <c:axId val="241834944"/>
        <c:scaling>
          <c:orientation val="minMax"/>
        </c:scaling>
        <c:delete val="0"/>
        <c:axPos val="l"/>
        <c:majorGridlines/>
        <c:numFmt formatCode="0.000" sourceLinked="0"/>
        <c:majorTickMark val="out"/>
        <c:minorTickMark val="none"/>
        <c:tickLblPos val="nextTo"/>
        <c:txPr>
          <a:bodyPr/>
          <a:lstStyle/>
          <a:p>
            <a:pPr>
              <a:defRPr sz="900" b="1" i="0" baseline="0"/>
            </a:pPr>
            <a:endParaRPr lang="en-US"/>
          </a:p>
        </c:txPr>
        <c:crossAx val="2418345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66" l="0.70000000000000062" r="0.70000000000000062" t="0.7500000000000036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32008057381541"/>
          <c:y val="0.17653679220950261"/>
          <c:w val="0.85500404313570577"/>
          <c:h val="0.707393756409423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53D99"/>
            </a:solidFill>
          </c:spPr>
          <c:invertIfNegative val="0"/>
          <c:val>
            <c:numRef>
              <c:f>'3-2'!$M$48:$M$87</c:f>
              <c:numCache>
                <c:formatCode>0.0000</c:formatCode>
                <c:ptCount val="40"/>
                <c:pt idx="0">
                  <c:v>2.3534221119468275</c:v>
                </c:pt>
                <c:pt idx="1">
                  <c:v>3.9699531510910189E-5</c:v>
                </c:pt>
                <c:pt idx="2">
                  <c:v>0.91498549554759745</c:v>
                </c:pt>
                <c:pt idx="3">
                  <c:v>1.206661908797965E-7</c:v>
                </c:pt>
                <c:pt idx="4">
                  <c:v>0.30502919017707236</c:v>
                </c:pt>
                <c:pt idx="5">
                  <c:v>3.9701521561983352E-5</c:v>
                </c:pt>
                <c:pt idx="6">
                  <c:v>0.30500111700569232</c:v>
                </c:pt>
                <c:pt idx="7">
                  <c:v>1.2057271002621976E-7</c:v>
                </c:pt>
                <c:pt idx="8">
                  <c:v>0.18304150382892698</c:v>
                </c:pt>
                <c:pt idx="9">
                  <c:v>3.9705513489250998E-5</c:v>
                </c:pt>
                <c:pt idx="10">
                  <c:v>0.18301342782748739</c:v>
                </c:pt>
                <c:pt idx="11">
                  <c:v>1.2078810740695767E-7</c:v>
                </c:pt>
                <c:pt idx="12">
                  <c:v>0.13076763380789458</c:v>
                </c:pt>
                <c:pt idx="13">
                  <c:v>3.9711485312251357E-5</c:v>
                </c:pt>
                <c:pt idx="14">
                  <c:v>0.13073955359483852</c:v>
                </c:pt>
                <c:pt idx="15">
                  <c:v>1.207555305474517E-7</c:v>
                </c:pt>
                <c:pt idx="16">
                  <c:v>0.10173170628704693</c:v>
                </c:pt>
                <c:pt idx="17">
                  <c:v>3.9719472512389456E-5</c:v>
                </c:pt>
                <c:pt idx="18">
                  <c:v>0.10170362041148996</c:v>
                </c:pt>
                <c:pt idx="19">
                  <c:v>1.2103185130665299E-7</c:v>
                </c:pt>
                <c:pt idx="20">
                  <c:v>8.3258483779838688E-2</c:v>
                </c:pt>
                <c:pt idx="21">
                  <c:v>3.9729431165033031E-5</c:v>
                </c:pt>
                <c:pt idx="22">
                  <c:v>8.32303908809333E-2</c:v>
                </c:pt>
                <c:pt idx="23">
                  <c:v>1.2106010749092141E-7</c:v>
                </c:pt>
                <c:pt idx="24">
                  <c:v>7.0472875767216128E-2</c:v>
                </c:pt>
                <c:pt idx="25">
                  <c:v>3.9741420372649943E-5</c:v>
                </c:pt>
                <c:pt idx="26">
                  <c:v>7.0444774368636803E-2</c:v>
                </c:pt>
                <c:pt idx="27">
                  <c:v>1.2139729594864347E-7</c:v>
                </c:pt>
                <c:pt idx="28">
                  <c:v>6.1099840564467295E-2</c:v>
                </c:pt>
                <c:pt idx="29">
                  <c:v>3.9755374292490273E-5</c:v>
                </c:pt>
                <c:pt idx="30">
                  <c:v>6.1071729324831701E-2</c:v>
                </c:pt>
                <c:pt idx="31">
                  <c:v>1.2148627604151587E-7</c:v>
                </c:pt>
                <c:pt idx="32">
                  <c:v>5.3934945028588796E-2</c:v>
                </c:pt>
                <c:pt idx="33">
                  <c:v>3.9771375599432405E-5</c:v>
                </c:pt>
                <c:pt idx="34">
                  <c:v>5.3906822444982863E-2</c:v>
                </c:pt>
                <c:pt idx="35">
                  <c:v>1.2188422849039037E-7</c:v>
                </c:pt>
                <c:pt idx="36">
                  <c:v>4.8280886142719776E-2</c:v>
                </c:pt>
                <c:pt idx="37">
                  <c:v>3.9789336613439591E-5</c:v>
                </c:pt>
                <c:pt idx="38">
                  <c:v>4.8252750891959004E-2</c:v>
                </c:pt>
                <c:pt idx="39">
                  <c:v>1.2203379390846691E-7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848760"/>
        <c:axId val="156849152"/>
      </c:barChart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'3-2'!$U$48:$U$87</c:f>
              <c:numCache>
                <c:formatCode>0.000</c:formatCode>
                <c:ptCount val="40"/>
                <c:pt idx="1">
                  <c:v>0</c:v>
                </c:pt>
                <c:pt idx="2">
                  <c:v>1.8403709587625177</c:v>
                </c:pt>
                <c:pt idx="3">
                  <c:v>0</c:v>
                </c:pt>
                <c:pt idx="4">
                  <c:v>1.0284425946025835</c:v>
                </c:pt>
                <c:pt idx="5">
                  <c:v>0</c:v>
                </c:pt>
                <c:pt idx="6">
                  <c:v>0.54128557610662287</c:v>
                </c:pt>
                <c:pt idx="7">
                  <c:v>0</c:v>
                </c:pt>
                <c:pt idx="8">
                  <c:v>0.27064278805331143</c:v>
                </c:pt>
                <c:pt idx="9">
                  <c:v>0</c:v>
                </c:pt>
                <c:pt idx="10">
                  <c:v>0.18944995163731801</c:v>
                </c:pt>
                <c:pt idx="11">
                  <c:v>0</c:v>
                </c:pt>
                <c:pt idx="12">
                  <c:v>0.16022053052756036</c:v>
                </c:pt>
                <c:pt idx="13">
                  <c:v>0</c:v>
                </c:pt>
                <c:pt idx="14">
                  <c:v>0.1389299645340332</c:v>
                </c:pt>
                <c:pt idx="15">
                  <c:v>0</c:v>
                </c:pt>
                <c:pt idx="16">
                  <c:v>0.12258526282414696</c:v>
                </c:pt>
                <c:pt idx="17">
                  <c:v>0</c:v>
                </c:pt>
                <c:pt idx="18">
                  <c:v>0.10968155094792095</c:v>
                </c:pt>
                <c:pt idx="19">
                  <c:v>0</c:v>
                </c:pt>
                <c:pt idx="20">
                  <c:v>9.923568895288086E-2</c:v>
                </c:pt>
                <c:pt idx="21">
                  <c:v>0</c:v>
                </c:pt>
                <c:pt idx="22">
                  <c:v>9.0606498609152097E-2</c:v>
                </c:pt>
                <c:pt idx="23">
                  <c:v>0</c:v>
                </c:pt>
                <c:pt idx="24">
                  <c:v>8.3357978720419931E-2</c:v>
                </c:pt>
                <c:pt idx="25">
                  <c:v>0</c:v>
                </c:pt>
                <c:pt idx="26">
                  <c:v>7.7183313630018457E-2</c:v>
                </c:pt>
                <c:pt idx="27">
                  <c:v>0</c:v>
                </c:pt>
                <c:pt idx="28">
                  <c:v>7.1860326483120629E-2</c:v>
                </c:pt>
                <c:pt idx="29">
                  <c:v>0</c:v>
                </c:pt>
                <c:pt idx="30">
                  <c:v>6.7224176387435428E-2</c:v>
                </c:pt>
                <c:pt idx="31">
                  <c:v>0</c:v>
                </c:pt>
                <c:pt idx="32">
                  <c:v>6.3149983879106003E-2</c:v>
                </c:pt>
                <c:pt idx="33">
                  <c:v>0</c:v>
                </c:pt>
                <c:pt idx="34">
                  <c:v>5.9541413371728524E-2</c:v>
                </c:pt>
                <c:pt idx="35">
                  <c:v>0</c:v>
                </c:pt>
                <c:pt idx="36">
                  <c:v>5.6322958594878327E-2</c:v>
                </c:pt>
                <c:pt idx="37">
                  <c:v>0</c:v>
                </c:pt>
                <c:pt idx="38">
                  <c:v>5.3434601743858931E-2</c:v>
                </c:pt>
                <c:pt idx="3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848760"/>
        <c:axId val="156849152"/>
      </c:lineChart>
      <c:catAx>
        <c:axId val="156848760"/>
        <c:scaling>
          <c:orientation val="minMax"/>
        </c:scaling>
        <c:delete val="0"/>
        <c:axPos val="b"/>
        <c:majorTickMark val="out"/>
        <c:minorTickMark val="none"/>
        <c:tickLblPos val="nextTo"/>
        <c:crossAx val="156849152"/>
        <c:crosses val="autoZero"/>
        <c:auto val="1"/>
        <c:lblAlgn val="ctr"/>
        <c:lblOffset val="100"/>
        <c:noMultiLvlLbl val="0"/>
      </c:catAx>
      <c:valAx>
        <c:axId val="156849152"/>
        <c:scaling>
          <c:orientation val="minMax"/>
        </c:scaling>
        <c:delete val="0"/>
        <c:axPos val="l"/>
        <c:majorGridlines/>
        <c:numFmt formatCode="0.000" sourceLinked="0"/>
        <c:majorTickMark val="out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tx2">
                    <a:lumMod val="75000"/>
                  </a:schemeClr>
                </a:solidFill>
              </a:defRPr>
            </a:pPr>
            <a:endParaRPr lang="en-US"/>
          </a:p>
        </c:txPr>
        <c:crossAx val="1568487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86315853236642E-2"/>
          <c:y val="0.11660273212979531"/>
          <c:w val="0.76148877860108199"/>
          <c:h val="0.7644802057194998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'3-12'!$B$29:$B$1051</c:f>
              <c:numCache>
                <c:formatCode>General</c:formatCode>
                <c:ptCount val="1023"/>
                <c:pt idx="0">
                  <c:v>3.9742366842964953</c:v>
                </c:pt>
                <c:pt idx="1">
                  <c:v>5.9611679873813186</c:v>
                </c:pt>
                <c:pt idx="2">
                  <c:v>7.9478748514771436</c:v>
                </c:pt>
                <c:pt idx="3">
                  <c:v>9.9342824767325055</c:v>
                </c:pt>
                <c:pt idx="4">
                  <c:v>11.920316074562331</c:v>
                </c:pt>
                <c:pt idx="5">
                  <c:v>13.90590087046375</c:v>
                </c:pt>
                <c:pt idx="6">
                  <c:v>15.890962106831351</c:v>
                </c:pt>
                <c:pt idx="7">
                  <c:v>17.875425045771834</c:v>
                </c:pt>
                <c:pt idx="8">
                  <c:v>19.859214971917901</c:v>
                </c:pt>
                <c:pt idx="9">
                  <c:v>21.842257195241295</c:v>
                </c:pt>
                <c:pt idx="10">
                  <c:v>23.824477053864904</c:v>
                </c:pt>
                <c:pt idx="11">
                  <c:v>25.80579991687377</c:v>
                </c:pt>
                <c:pt idx="12">
                  <c:v>27.786151187125</c:v>
                </c:pt>
                <c:pt idx="13">
                  <c:v>29.765456304056315</c:v>
                </c:pt>
                <c:pt idx="14">
                  <c:v>31.743640746493281</c:v>
                </c:pt>
                <c:pt idx="15">
                  <c:v>33.720630035455073</c:v>
                </c:pt>
                <c:pt idx="16">
                  <c:v>35.696349736958567</c:v>
                </c:pt>
                <c:pt idx="17">
                  <c:v>37.670725464820855</c:v>
                </c:pt>
                <c:pt idx="18">
                  <c:v>39.643682883459839</c:v>
                </c:pt>
                <c:pt idx="19">
                  <c:v>41.615147710693023</c:v>
                </c:pt>
                <c:pt idx="20">
                  <c:v>43.585045720534218</c:v>
                </c:pt>
                <c:pt idx="21">
                  <c:v>45.553302745988191</c:v>
                </c:pt>
                <c:pt idx="22">
                  <c:v>47.519844681843026</c:v>
                </c:pt>
                <c:pt idx="23">
                  <c:v>49.484597487460249</c:v>
                </c:pt>
                <c:pt idx="24">
                  <c:v>51.44748718956243</c:v>
                </c:pt>
                <c:pt idx="25">
                  <c:v>53.408439885018296</c:v>
                </c:pt>
                <c:pt idx="26">
                  <c:v>55.367381743625224</c:v>
                </c:pt>
                <c:pt idx="27">
                  <c:v>57.324239010888931</c:v>
                </c:pt>
                <c:pt idx="28">
                  <c:v>59.278938010800353</c:v>
                </c:pt>
                <c:pt idx="29">
                  <c:v>61.231405148609539</c:v>
                </c:pt>
                <c:pt idx="30">
                  <c:v>63.181566913596569</c:v>
                </c:pt>
                <c:pt idx="31">
                  <c:v>65.129349881839161</c:v>
                </c:pt>
                <c:pt idx="32">
                  <c:v>67.074680718977149</c:v>
                </c:pt>
                <c:pt idx="33">
                  <c:v>69.017486182973542</c:v>
                </c:pt>
                <c:pt idx="34">
                  <c:v>70.957693126872059</c:v>
                </c:pt>
                <c:pt idx="35">
                  <c:v>72.895228501551117</c:v>
                </c:pt>
                <c:pt idx="36">
                  <c:v>74.830019358474203</c:v>
                </c:pt>
                <c:pt idx="37">
                  <c:v>76.761992852436379</c:v>
                </c:pt>
                <c:pt idx="38">
                  <c:v>78.691076244306842</c:v>
                </c:pt>
                <c:pt idx="39">
                  <c:v>80.617196903767692</c:v>
                </c:pt>
                <c:pt idx="40">
                  <c:v>82.540282312048348</c:v>
                </c:pt>
                <c:pt idx="41">
                  <c:v>84.460260064656012</c:v>
                </c:pt>
                <c:pt idx="42">
                  <c:v>86.377057874101595</c:v>
                </c:pt>
                <c:pt idx="43">
                  <c:v>88.290603572621464</c:v>
                </c:pt>
                <c:pt idx="44">
                  <c:v>90.200825114894442</c:v>
                </c:pt>
                <c:pt idx="45">
                  <c:v>92.107650580754495</c:v>
                </c:pt>
                <c:pt idx="46">
                  <c:v>94.011008177898361</c:v>
                </c:pt>
                <c:pt idx="47">
                  <c:v>95.910826244588662</c:v>
                </c:pt>
                <c:pt idx="48">
                  <c:v>97.807033252351943</c:v>
                </c:pt>
                <c:pt idx="49">
                  <c:v>99.699557808671727</c:v>
                </c:pt>
                <c:pt idx="50">
                  <c:v>101.58832865967648</c:v>
                </c:pt>
                <c:pt idx="51">
                  <c:v>103.47327469282226</c:v>
                </c:pt>
                <c:pt idx="52">
                  <c:v>105.35432493957023</c:v>
                </c:pt>
                <c:pt idx="53">
                  <c:v>107.23140857805852</c:v>
                </c:pt>
                <c:pt idx="54">
                  <c:v>109.10445493576879</c:v>
                </c:pt>
                <c:pt idx="55">
                  <c:v>110.97339349218694</c:v>
                </c:pt>
                <c:pt idx="56">
                  <c:v>112.83815388145838</c:v>
                </c:pt>
                <c:pt idx="57">
                  <c:v>114.69866589503714</c:v>
                </c:pt>
                <c:pt idx="58">
                  <c:v>116.55485948432936</c:v>
                </c:pt>
                <c:pt idx="59">
                  <c:v>118.40666476333054</c:v>
                </c:pt>
                <c:pt idx="60">
                  <c:v>120.2540120112569</c:v>
                </c:pt>
                <c:pt idx="61">
                  <c:v>122.09683167517021</c:v>
                </c:pt>
                <c:pt idx="62">
                  <c:v>123.93505437259657</c:v>
                </c:pt>
                <c:pt idx="63">
                  <c:v>125.76861089413866</c:v>
                </c:pt>
                <c:pt idx="64">
                  <c:v>127.59743220608148</c:v>
                </c:pt>
                <c:pt idx="65">
                  <c:v>129.42144945299145</c:v>
                </c:pt>
                <c:pt idx="66">
                  <c:v>131.24059396030887</c:v>
                </c:pt>
                <c:pt idx="67">
                  <c:v>133.05479723693355</c:v>
                </c:pt>
                <c:pt idx="68">
                  <c:v>134.86399097780344</c:v>
                </c:pt>
                <c:pt idx="69">
                  <c:v>136.66810706646635</c:v>
                </c:pt>
                <c:pt idx="70">
                  <c:v>138.46707757764455</c:v>
                </c:pt>
                <c:pt idx="71">
                  <c:v>140.26083477979225</c:v>
                </c:pt>
                <c:pt idx="72">
                  <c:v>142.04931113764556</c:v>
                </c:pt>
                <c:pt idx="73">
                  <c:v>143.83243931476534</c:v>
                </c:pt>
                <c:pt idx="74">
                  <c:v>145.61015217607229</c:v>
                </c:pt>
                <c:pt idx="75">
                  <c:v>147.38238279037469</c:v>
                </c:pt>
                <c:pt idx="76">
                  <c:v>149.14906443288845</c:v>
                </c:pt>
                <c:pt idx="77">
                  <c:v>150.91013058774908</c:v>
                </c:pt>
                <c:pt idx="78">
                  <c:v>152.66551495051624</c:v>
                </c:pt>
                <c:pt idx="79">
                  <c:v>154.41515143066994</c:v>
                </c:pt>
                <c:pt idx="80">
                  <c:v>156.15897415409907</c:v>
                </c:pt>
                <c:pt idx="81">
                  <c:v>157.89691746558137</c:v>
                </c:pt>
                <c:pt idx="82">
                  <c:v>159.62891593125545</c:v>
                </c:pt>
                <c:pt idx="83">
                  <c:v>161.35490434108436</c:v>
                </c:pt>
                <c:pt idx="84">
                  <c:v>163.07481771131086</c:v>
                </c:pt>
                <c:pt idx="85">
                  <c:v>164.78859128690385</c:v>
                </c:pt>
                <c:pt idx="86">
                  <c:v>166.49616054399667</c:v>
                </c:pt>
                <c:pt idx="87">
                  <c:v>168.19746119231624</c:v>
                </c:pt>
                <c:pt idx="88">
                  <c:v>169.89242917760365</c:v>
                </c:pt>
                <c:pt idx="89">
                  <c:v>171.58100068402589</c:v>
                </c:pt>
                <c:pt idx="90">
                  <c:v>173.26311213657848</c:v>
                </c:pt>
                <c:pt idx="91">
                  <c:v>174.93870020347896</c:v>
                </c:pt>
                <c:pt idx="92">
                  <c:v>176.60770179855152</c:v>
                </c:pt>
                <c:pt idx="93">
                  <c:v>178.27005408360213</c:v>
                </c:pt>
                <c:pt idx="94">
                  <c:v>179.92569447078446</c:v>
                </c:pt>
                <c:pt idx="95">
                  <c:v>181.57456062495618</c:v>
                </c:pt>
                <c:pt idx="96">
                  <c:v>183.2165904660261</c:v>
                </c:pt>
                <c:pt idx="97">
                  <c:v>184.85172217129127</c:v>
                </c:pt>
                <c:pt idx="98">
                  <c:v>186.47989417776475</c:v>
                </c:pt>
                <c:pt idx="99">
                  <c:v>188.1010451844935</c:v>
                </c:pt>
                <c:pt idx="100">
                  <c:v>189.71511415486626</c:v>
                </c:pt>
                <c:pt idx="101">
                  <c:v>191.32204031891175</c:v>
                </c:pt>
                <c:pt idx="102">
                  <c:v>192.92176317558636</c:v>
                </c:pt>
                <c:pt idx="103">
                  <c:v>194.51422249505242</c:v>
                </c:pt>
                <c:pt idx="104">
                  <c:v>196.09935832094561</c:v>
                </c:pt>
                <c:pt idx="105">
                  <c:v>197.67711097263236</c:v>
                </c:pt>
                <c:pt idx="106">
                  <c:v>199.24742104745687</c:v>
                </c:pt>
                <c:pt idx="107">
                  <c:v>200.81022942297764</c:v>
                </c:pt>
                <c:pt idx="108">
                  <c:v>202.36547725919345</c:v>
                </c:pt>
                <c:pt idx="109">
                  <c:v>203.91310600075863</c:v>
                </c:pt>
                <c:pt idx="110">
                  <c:v>205.45305737918773</c:v>
                </c:pt>
                <c:pt idx="111">
                  <c:v>206.98527341504936</c:v>
                </c:pt>
                <c:pt idx="112">
                  <c:v>208.50969642014906</c:v>
                </c:pt>
                <c:pt idx="113">
                  <c:v>210.02626899970127</c:v>
                </c:pt>
                <c:pt idx="114">
                  <c:v>211.53493405449038</c:v>
                </c:pt>
                <c:pt idx="115">
                  <c:v>213.03563478302038</c:v>
                </c:pt>
                <c:pt idx="116">
                  <c:v>214.52831468365346</c:v>
                </c:pt>
                <c:pt idx="117">
                  <c:v>216.01291755673745</c:v>
                </c:pt>
                <c:pt idx="118">
                  <c:v>217.48938750672153</c:v>
                </c:pt>
                <c:pt idx="119">
                  <c:v>218.95766894426086</c:v>
                </c:pt>
                <c:pt idx="120">
                  <c:v>220.41770658830956</c:v>
                </c:pt>
                <c:pt idx="121">
                  <c:v>221.86944546820183</c:v>
                </c:pt>
                <c:pt idx="122">
                  <c:v>223.31283092572187</c:v>
                </c:pt>
                <c:pt idx="123">
                  <c:v>224.74780861716158</c:v>
                </c:pt>
                <c:pt idx="124">
                  <c:v>226.17432451536681</c:v>
                </c:pt>
                <c:pt idx="125">
                  <c:v>227.59232491177121</c:v>
                </c:pt>
                <c:pt idx="126">
                  <c:v>229.00175641841858</c:v>
                </c:pt>
                <c:pt idx="127">
                  <c:v>230.40256596997293</c:v>
                </c:pt>
                <c:pt idx="128">
                  <c:v>231.79470082571623</c:v>
                </c:pt>
                <c:pt idx="129">
                  <c:v>233.17810857153438</c:v>
                </c:pt>
                <c:pt idx="130">
                  <c:v>234.55273712189029</c:v>
                </c:pt>
                <c:pt idx="131">
                  <c:v>235.91853472178519</c:v>
                </c:pt>
                <c:pt idx="132">
                  <c:v>237.27544994870709</c:v>
                </c:pt>
                <c:pt idx="133">
                  <c:v>238.62343171456675</c:v>
                </c:pt>
                <c:pt idx="134">
                  <c:v>239.96242926762142</c:v>
                </c:pt>
                <c:pt idx="135">
                  <c:v>241.29239219438529</c:v>
                </c:pt>
                <c:pt idx="136">
                  <c:v>242.61327042152797</c:v>
                </c:pt>
                <c:pt idx="137">
                  <c:v>243.92501421775941</c:v>
                </c:pt>
                <c:pt idx="138">
                  <c:v>245.22757419570252</c:v>
                </c:pt>
                <c:pt idx="139">
                  <c:v>246.52090131375252</c:v>
                </c:pt>
                <c:pt idx="140">
                  <c:v>247.80494687792333</c:v>
                </c:pt>
                <c:pt idx="141">
                  <c:v>249.07966254368097</c:v>
                </c:pt>
                <c:pt idx="142">
                  <c:v>250.34500031776378</c:v>
                </c:pt>
                <c:pt idx="143">
                  <c:v>251.60091255998924</c:v>
                </c:pt>
                <c:pt idx="144">
                  <c:v>252.84735198504771</c:v>
                </c:pt>
                <c:pt idx="145">
                  <c:v>254.08427166428285</c:v>
                </c:pt>
                <c:pt idx="146">
                  <c:v>255.31162502745823</c:v>
                </c:pt>
                <c:pt idx="147">
                  <c:v>256.52936586451091</c:v>
                </c:pt>
                <c:pt idx="148">
                  <c:v>257.73744832729108</c:v>
                </c:pt>
                <c:pt idx="149">
                  <c:v>258.9358269312886</c:v>
                </c:pt>
                <c:pt idx="150">
                  <c:v>260.12445655734513</c:v>
                </c:pt>
                <c:pt idx="151">
                  <c:v>261.30329245335292</c:v>
                </c:pt>
                <c:pt idx="152">
                  <c:v>262.47229023593991</c:v>
                </c:pt>
                <c:pt idx="153">
                  <c:v>263.63140589214078</c:v>
                </c:pt>
                <c:pt idx="154">
                  <c:v>264.78059578105376</c:v>
                </c:pt>
                <c:pt idx="155">
                  <c:v>265.91981663548404</c:v>
                </c:pt>
                <c:pt idx="156">
                  <c:v>267.04902556357263</c:v>
                </c:pt>
                <c:pt idx="157">
                  <c:v>268.16818005041125</c:v>
                </c:pt>
                <c:pt idx="158">
                  <c:v>269.27723795964306</c:v>
                </c:pt>
                <c:pt idx="159">
                  <c:v>270.376157535049</c:v>
                </c:pt>
                <c:pt idx="160">
                  <c:v>271.46489740212019</c:v>
                </c:pt>
                <c:pt idx="161">
                  <c:v>272.54341656961526</c:v>
                </c:pt>
                <c:pt idx="162">
                  <c:v>273.61167443110423</c:v>
                </c:pt>
                <c:pt idx="163">
                  <c:v>274.66963076649665</c:v>
                </c:pt>
                <c:pt idx="164">
                  <c:v>275.71724574355665</c:v>
                </c:pt>
                <c:pt idx="165">
                  <c:v>276.754479919402</c:v>
                </c:pt>
                <c:pt idx="166">
                  <c:v>277.78129424198949</c:v>
                </c:pt>
                <c:pt idx="167">
                  <c:v>278.79765005158521</c:v>
                </c:pt>
                <c:pt idx="168">
                  <c:v>279.80350908221999</c:v>
                </c:pt>
                <c:pt idx="169">
                  <c:v>280.79883346313022</c:v>
                </c:pt>
                <c:pt idx="170">
                  <c:v>281.78358572018357</c:v>
                </c:pt>
                <c:pt idx="171">
                  <c:v>282.75772877728997</c:v>
                </c:pt>
                <c:pt idx="172">
                  <c:v>283.72122595779763</c:v>
                </c:pt>
                <c:pt idx="173">
                  <c:v>284.67404098587372</c:v>
                </c:pt>
                <c:pt idx="174">
                  <c:v>285.61613798787033</c:v>
                </c:pt>
                <c:pt idx="175">
                  <c:v>286.54748149367509</c:v>
                </c:pt>
                <c:pt idx="176">
                  <c:v>287.46803643804651</c:v>
                </c:pt>
                <c:pt idx="177">
                  <c:v>288.37776816193423</c:v>
                </c:pt>
                <c:pt idx="178">
                  <c:v>289.2766424137842</c:v>
                </c:pt>
                <c:pt idx="179">
                  <c:v>290.16462535082781</c:v>
                </c:pt>
                <c:pt idx="180">
                  <c:v>291.04168354035642</c:v>
                </c:pt>
                <c:pt idx="181">
                  <c:v>291.90778396097988</c:v>
                </c:pt>
                <c:pt idx="182">
                  <c:v>292.76289400387014</c:v>
                </c:pt>
                <c:pt idx="183">
                  <c:v>293.60698147398847</c:v>
                </c:pt>
                <c:pt idx="184">
                  <c:v>294.44001459129805</c:v>
                </c:pt>
                <c:pt idx="185">
                  <c:v>295.26196199196028</c:v>
                </c:pt>
                <c:pt idx="186">
                  <c:v>296.0727927295157</c:v>
                </c:pt>
                <c:pt idx="187">
                  <c:v>296.87247627604899</c:v>
                </c:pt>
                <c:pt idx="188">
                  <c:v>297.66098252333859</c:v>
                </c:pt>
                <c:pt idx="189">
                  <c:v>298.43828178399019</c:v>
                </c:pt>
                <c:pt idx="190">
                  <c:v>299.20434479255437</c:v>
                </c:pt>
                <c:pt idx="191">
                  <c:v>299.95914270662843</c:v>
                </c:pt>
                <c:pt idx="192">
                  <c:v>300.70264710794254</c:v>
                </c:pt>
                <c:pt idx="193">
                  <c:v>301.43483000342945</c:v>
                </c:pt>
                <c:pt idx="194">
                  <c:v>302.15566382627861</c:v>
                </c:pt>
                <c:pt idx="195">
                  <c:v>302.86512143697394</c:v>
                </c:pt>
                <c:pt idx="196">
                  <c:v>303.56317612431565</c:v>
                </c:pt>
                <c:pt idx="197">
                  <c:v>304.24980160642599</c:v>
                </c:pt>
                <c:pt idx="198">
                  <c:v>304.92497203173872</c:v>
                </c:pt>
                <c:pt idx="199">
                  <c:v>305.58866197997253</c:v>
                </c:pt>
                <c:pt idx="200">
                  <c:v>306.24084646308785</c:v>
                </c:pt>
                <c:pt idx="201">
                  <c:v>306.881500926228</c:v>
                </c:pt>
                <c:pt idx="202">
                  <c:v>307.51060124864341</c:v>
                </c:pt>
                <c:pt idx="203">
                  <c:v>308.12812374459986</c:v>
                </c:pt>
                <c:pt idx="204">
                  <c:v>308.73404516427036</c:v>
                </c:pt>
                <c:pt idx="205">
                  <c:v>309.32834269461034</c:v>
                </c:pt>
                <c:pt idx="206">
                  <c:v>309.91099396021667</c:v>
                </c:pt>
                <c:pt idx="207">
                  <c:v>310.48197702417002</c:v>
                </c:pt>
                <c:pt idx="208">
                  <c:v>311.04127038886099</c:v>
                </c:pt>
                <c:pt idx="209">
                  <c:v>311.58885299679912</c:v>
                </c:pt>
                <c:pt idx="210">
                  <c:v>312.12470423140616</c:v>
                </c:pt>
                <c:pt idx="211">
                  <c:v>312.64880391779189</c:v>
                </c:pt>
                <c:pt idx="212">
                  <c:v>313.16113232351393</c:v>
                </c:pt>
                <c:pt idx="213">
                  <c:v>313.66167015932064</c:v>
                </c:pt>
                <c:pt idx="214">
                  <c:v>314.15039857987733</c:v>
                </c:pt>
                <c:pt idx="215">
                  <c:v>314.62729918447593</c:v>
                </c:pt>
                <c:pt idx="216">
                  <c:v>315.09235401772736</c:v>
                </c:pt>
                <c:pt idx="217">
                  <c:v>315.54554557023812</c:v>
                </c:pt>
                <c:pt idx="218">
                  <c:v>315.98685677926909</c:v>
                </c:pt>
                <c:pt idx="219">
                  <c:v>316.41627102937827</c:v>
                </c:pt>
                <c:pt idx="220">
                  <c:v>316.83377215304597</c:v>
                </c:pt>
                <c:pt idx="221">
                  <c:v>317.23934443128388</c:v>
                </c:pt>
                <c:pt idx="222">
                  <c:v>317.63297259422671</c:v>
                </c:pt>
                <c:pt idx="223">
                  <c:v>318.01464182170719</c:v>
                </c:pt>
                <c:pt idx="224">
                  <c:v>318.38433774381394</c:v>
                </c:pt>
                <c:pt idx="225">
                  <c:v>318.74204644143259</c:v>
                </c:pt>
                <c:pt idx="226">
                  <c:v>319.08775444676979</c:v>
                </c:pt>
                <c:pt idx="227">
                  <c:v>319.42144874386037</c:v>
                </c:pt>
                <c:pt idx="228">
                  <c:v>319.74311676905722</c:v>
                </c:pt>
                <c:pt idx="229">
                  <c:v>320.05274641150442</c:v>
                </c:pt>
                <c:pt idx="230">
                  <c:v>320.35032601359342</c:v>
                </c:pt>
                <c:pt idx="231">
                  <c:v>320.63584437140139</c:v>
                </c:pt>
                <c:pt idx="232">
                  <c:v>320.90929073511364</c:v>
                </c:pt>
                <c:pt idx="233">
                  <c:v>321.17065480942807</c:v>
                </c:pt>
                <c:pt idx="234">
                  <c:v>321.41992675394283</c:v>
                </c:pt>
                <c:pt idx="235">
                  <c:v>321.65709718352673</c:v>
                </c:pt>
                <c:pt idx="236">
                  <c:v>321.88215716867273</c:v>
                </c:pt>
                <c:pt idx="237">
                  <c:v>322.0950982358342</c:v>
                </c:pt>
                <c:pt idx="238">
                  <c:v>322.29591236774365</c:v>
                </c:pt>
                <c:pt idx="239">
                  <c:v>322.48459200371491</c:v>
                </c:pt>
                <c:pt idx="240">
                  <c:v>322.66113003992746</c:v>
                </c:pt>
                <c:pt idx="241">
                  <c:v>322.82551982969437</c:v>
                </c:pt>
                <c:pt idx="242">
                  <c:v>322.97775518371191</c:v>
                </c:pt>
                <c:pt idx="243">
                  <c:v>323.11783037029323</c:v>
                </c:pt>
                <c:pt idx="244">
                  <c:v>323.24574011558366</c:v>
                </c:pt>
                <c:pt idx="245">
                  <c:v>323.36147960375956</c:v>
                </c:pt>
                <c:pt idx="246">
                  <c:v>323.46504447720952</c:v>
                </c:pt>
                <c:pt idx="247">
                  <c:v>323.55643083669833</c:v>
                </c:pt>
                <c:pt idx="248">
                  <c:v>323.63563524151408</c:v>
                </c:pt>
                <c:pt idx="249">
                  <c:v>323.70265470959748</c:v>
                </c:pt>
                <c:pt idx="250">
                  <c:v>323.75748671765416</c:v>
                </c:pt>
                <c:pt idx="251">
                  <c:v>323.8001292012496</c:v>
                </c:pt>
                <c:pt idx="252">
                  <c:v>323.83058055488709</c:v>
                </c:pt>
                <c:pt idx="253">
                  <c:v>323.84883963206801</c:v>
                </c:pt>
                <c:pt idx="254">
                  <c:v>323.85490574533492</c:v>
                </c:pt>
                <c:pt idx="255">
                  <c:v>323.84877866629773</c:v>
                </c:pt>
                <c:pt idx="256">
                  <c:v>323.83045862564188</c:v>
                </c:pt>
                <c:pt idx="257">
                  <c:v>323.79994631312019</c:v>
                </c:pt>
                <c:pt idx="258">
                  <c:v>323.75724287752621</c:v>
                </c:pt>
                <c:pt idx="259">
                  <c:v>323.70234992665178</c:v>
                </c:pt>
                <c:pt idx="260">
                  <c:v>323.6352695272256</c:v>
                </c:pt>
                <c:pt idx="261">
                  <c:v>323.55600420483631</c:v>
                </c:pt>
                <c:pt idx="262">
                  <c:v>323.46455694383673</c:v>
                </c:pt>
                <c:pt idx="263">
                  <c:v>323.36093118723176</c:v>
                </c:pt>
                <c:pt idx="264">
                  <c:v>323.24513083654881</c:v>
                </c:pt>
                <c:pt idx="265">
                  <c:v>323.11716025169079</c:v>
                </c:pt>
                <c:pt idx="266">
                  <c:v>322.97702425077193</c:v>
                </c:pt>
                <c:pt idx="267">
                  <c:v>322.82472810993659</c:v>
                </c:pt>
                <c:pt idx="268">
                  <c:v>322.66027756316032</c:v>
                </c:pt>
                <c:pt idx="269">
                  <c:v>322.48367880203421</c:v>
                </c:pt>
                <c:pt idx="270">
                  <c:v>322.29493847553175</c:v>
                </c:pt>
                <c:pt idx="271">
                  <c:v>322.09406368975817</c:v>
                </c:pt>
                <c:pt idx="272">
                  <c:v>321.88106200768345</c:v>
                </c:pt>
                <c:pt idx="273">
                  <c:v>321.65594144885716</c:v>
                </c:pt>
                <c:pt idx="274">
                  <c:v>321.41871048910656</c:v>
                </c:pt>
                <c:pt idx="275">
                  <c:v>321.16937806021781</c:v>
                </c:pt>
                <c:pt idx="276">
                  <c:v>320.90795354959914</c:v>
                </c:pt>
                <c:pt idx="277">
                  <c:v>320.63444679992784</c:v>
                </c:pt>
                <c:pt idx="278">
                  <c:v>320.3488681087797</c:v>
                </c:pt>
                <c:pt idx="279">
                  <c:v>320.05122822824092</c:v>
                </c:pt>
                <c:pt idx="280">
                  <c:v>319.7415383645037</c:v>
                </c:pt>
                <c:pt idx="281">
                  <c:v>319.41981017744411</c:v>
                </c:pt>
                <c:pt idx="282">
                  <c:v>319.08605578018307</c:v>
                </c:pt>
                <c:pt idx="283">
                  <c:v>318.74028773863051</c:v>
                </c:pt>
                <c:pt idx="284">
                  <c:v>318.38251907101193</c:v>
                </c:pt>
                <c:pt idx="285">
                  <c:v>318.01276324737864</c:v>
                </c:pt>
                <c:pt idx="286">
                  <c:v>317.63103418910026</c:v>
                </c:pt>
                <c:pt idx="287">
                  <c:v>317.23734626834079</c:v>
                </c:pt>
                <c:pt idx="288">
                  <c:v>316.83171430751736</c:v>
                </c:pt>
                <c:pt idx="289">
                  <c:v>316.4141535787424</c:v>
                </c:pt>
                <c:pt idx="290">
                  <c:v>315.98467980324847</c:v>
                </c:pt>
                <c:pt idx="291">
                  <c:v>315.54330915079606</c:v>
                </c:pt>
                <c:pt idx="292">
                  <c:v>315.09005823906557</c:v>
                </c:pt>
                <c:pt idx="293">
                  <c:v>314.62494413303079</c:v>
                </c:pt>
                <c:pt idx="294">
                  <c:v>314.14798434431702</c:v>
                </c:pt>
                <c:pt idx="295">
                  <c:v>313.65919683054148</c:v>
                </c:pt>
                <c:pt idx="296">
                  <c:v>313.15859999463714</c:v>
                </c:pt>
                <c:pt idx="297">
                  <c:v>312.64621268416016</c:v>
                </c:pt>
                <c:pt idx="298">
                  <c:v>312.12205419057983</c:v>
                </c:pt>
                <c:pt idx="299">
                  <c:v>311.58614424855273</c:v>
                </c:pt>
                <c:pt idx="300">
                  <c:v>311.0385030351793</c:v>
                </c:pt>
                <c:pt idx="301">
                  <c:v>310.4791511692444</c:v>
                </c:pt>
                <c:pt idx="302">
                  <c:v>309.90810971044101</c:v>
                </c:pt>
                <c:pt idx="303">
                  <c:v>309.32540015857717</c:v>
                </c:pt>
                <c:pt idx="304">
                  <c:v>308.73104445276664</c:v>
                </c:pt>
                <c:pt idx="305">
                  <c:v>308.12506497060286</c:v>
                </c:pt>
                <c:pt idx="306">
                  <c:v>307.50748452731654</c:v>
                </c:pt>
                <c:pt idx="307">
                  <c:v>306.87832637491636</c:v>
                </c:pt>
                <c:pt idx="308">
                  <c:v>306.23761420131382</c:v>
                </c:pt>
                <c:pt idx="309">
                  <c:v>305.58537212943133</c:v>
                </c:pt>
                <c:pt idx="310">
                  <c:v>304.92162471629376</c:v>
                </c:pt>
                <c:pt idx="311">
                  <c:v>304.24639695210425</c:v>
                </c:pt>
                <c:pt idx="312">
                  <c:v>303.55971425930295</c:v>
                </c:pt>
                <c:pt idx="313">
                  <c:v>302.86160249161009</c:v>
                </c:pt>
                <c:pt idx="314">
                  <c:v>302.15208793305254</c:v>
                </c:pt>
                <c:pt idx="315">
                  <c:v>301.43119729697412</c:v>
                </c:pt>
                <c:pt idx="316">
                  <c:v>300.69895772502997</c:v>
                </c:pt>
                <c:pt idx="317">
                  <c:v>299.9553967861645</c:v>
                </c:pt>
                <c:pt idx="318">
                  <c:v>299.20054247557363</c:v>
                </c:pt>
                <c:pt idx="319">
                  <c:v>298.43442321365058</c:v>
                </c:pt>
                <c:pt idx="320">
                  <c:v>297.65706784491584</c:v>
                </c:pt>
                <c:pt idx="321">
                  <c:v>296.86850563693139</c:v>
                </c:pt>
                <c:pt idx="322">
                  <c:v>296.06876627919854</c:v>
                </c:pt>
                <c:pt idx="323">
                  <c:v>295.25787988204019</c:v>
                </c:pt>
                <c:pt idx="324">
                  <c:v>294.43587697546712</c:v>
                </c:pt>
                <c:pt idx="325">
                  <c:v>293.6027885080286</c:v>
                </c:pt>
                <c:pt idx="326">
                  <c:v>292.75864584564727</c:v>
                </c:pt>
                <c:pt idx="327">
                  <c:v>291.90348077043785</c:v>
                </c:pt>
                <c:pt idx="328">
                  <c:v>291.03732547951108</c:v>
                </c:pt>
                <c:pt idx="329">
                  <c:v>290.16021258376094</c:v>
                </c:pt>
                <c:pt idx="330">
                  <c:v>289.27217510663723</c:v>
                </c:pt>
                <c:pt idx="331">
                  <c:v>288.37324648290206</c:v>
                </c:pt>
                <c:pt idx="332">
                  <c:v>287.46346055737104</c:v>
                </c:pt>
                <c:pt idx="333">
                  <c:v>286.54285158363905</c:v>
                </c:pt>
                <c:pt idx="334">
                  <c:v>285.6114542227906</c:v>
                </c:pt>
                <c:pt idx="335">
                  <c:v>284.66930354209489</c:v>
                </c:pt>
                <c:pt idx="336">
                  <c:v>283.71643501368521</c:v>
                </c:pt>
                <c:pt idx="337">
                  <c:v>282.75288451322388</c:v>
                </c:pt>
                <c:pt idx="338">
                  <c:v>281.77868831855113</c:v>
                </c:pt>
                <c:pt idx="339">
                  <c:v>280.79388310831951</c:v>
                </c:pt>
                <c:pt idx="340">
                  <c:v>279.79850596061272</c:v>
                </c:pt>
                <c:pt idx="341">
                  <c:v>278.79259435154967</c:v>
                </c:pt>
                <c:pt idx="342">
                  <c:v>277.77618615387365</c:v>
                </c:pt>
                <c:pt idx="343">
                  <c:v>276.74931963552626</c:v>
                </c:pt>
                <c:pt idx="344">
                  <c:v>275.71203345820658</c:v>
                </c:pt>
                <c:pt idx="345">
                  <c:v>274.66436667591574</c:v>
                </c:pt>
                <c:pt idx="346">
                  <c:v>273.60635873348627</c:v>
                </c:pt>
                <c:pt idx="347">
                  <c:v>272.53804946509734</c:v>
                </c:pt>
                <c:pt idx="348">
                  <c:v>271.45947909277453</c:v>
                </c:pt>
                <c:pt idx="349">
                  <c:v>270.37068822487595</c:v>
                </c:pt>
                <c:pt idx="350">
                  <c:v>269.27171785456306</c:v>
                </c:pt>
                <c:pt idx="351">
                  <c:v>268.16260935825721</c:v>
                </c:pt>
                <c:pt idx="352">
                  <c:v>267.0434044940821</c:v>
                </c:pt>
                <c:pt idx="353">
                  <c:v>265.9141454002912</c:v>
                </c:pt>
                <c:pt idx="354">
                  <c:v>264.77487459368155</c:v>
                </c:pt>
                <c:pt idx="355">
                  <c:v>263.62563496799288</c:v>
                </c:pt>
                <c:pt idx="356">
                  <c:v>262.46646979229263</c:v>
                </c:pt>
                <c:pt idx="357">
                  <c:v>261.2974227093469</c:v>
                </c:pt>
                <c:pt idx="358">
                  <c:v>260.11853773397729</c:v>
                </c:pt>
                <c:pt idx="359">
                  <c:v>258.92985925140363</c:v>
                </c:pt>
                <c:pt idx="360">
                  <c:v>257.73143201557315</c:v>
                </c:pt>
                <c:pt idx="361">
                  <c:v>256.52330114747508</c:v>
                </c:pt>
                <c:pt idx="362">
                  <c:v>255.30551213344225</c:v>
                </c:pt>
                <c:pt idx="363">
                  <c:v>254.07811082343821</c:v>
                </c:pt>
                <c:pt idx="364">
                  <c:v>252.84114342933111</c:v>
                </c:pt>
                <c:pt idx="365">
                  <c:v>251.59465652315382</c:v>
                </c:pt>
                <c:pt idx="366">
                  <c:v>250.33869703535041</c:v>
                </c:pt>
                <c:pt idx="367">
                  <c:v>249.07331225300931</c:v>
                </c:pt>
                <c:pt idx="368">
                  <c:v>247.79854981808288</c:v>
                </c:pt>
                <c:pt idx="369">
                  <c:v>246.51445772559373</c:v>
                </c:pt>
                <c:pt idx="370">
                  <c:v>245.22108432182756</c:v>
                </c:pt>
                <c:pt idx="371">
                  <c:v>243.91847830251311</c:v>
                </c:pt>
                <c:pt idx="372">
                  <c:v>242.60668871098866</c:v>
                </c:pt>
                <c:pt idx="373">
                  <c:v>241.28576493635552</c:v>
                </c:pt>
                <c:pt idx="374">
                  <c:v>239.95575671161853</c:v>
                </c:pt>
                <c:pt idx="375">
                  <c:v>238.61671411181368</c:v>
                </c:pt>
                <c:pt idx="376">
                  <c:v>237.26868755212269</c:v>
                </c:pt>
                <c:pt idx="377">
                  <c:v>235.91172778597485</c:v>
                </c:pt>
                <c:pt idx="378">
                  <c:v>234.54588590313628</c:v>
                </c:pt>
                <c:pt idx="379">
                  <c:v>233.17121332778623</c:v>
                </c:pt>
                <c:pt idx="380">
                  <c:v>231.78776181658108</c:v>
                </c:pt>
                <c:pt idx="381">
                  <c:v>230.39558345670562</c:v>
                </c:pt>
                <c:pt idx="382">
                  <c:v>228.99473066391198</c:v>
                </c:pt>
                <c:pt idx="383">
                  <c:v>227.58525618054614</c:v>
                </c:pt>
                <c:pt idx="384">
                  <c:v>226.16721307356221</c:v>
                </c:pt>
                <c:pt idx="385">
                  <c:v>224.74065473252446</c:v>
                </c:pt>
                <c:pt idx="386">
                  <c:v>223.30563486759715</c:v>
                </c:pt>
                <c:pt idx="387">
                  <c:v>221.86220750752236</c:v>
                </c:pt>
                <c:pt idx="388">
                  <c:v>220.4104269975858</c:v>
                </c:pt>
                <c:pt idx="389">
                  <c:v>218.95034799757065</c:v>
                </c:pt>
                <c:pt idx="390">
                  <c:v>217.48202547969973</c:v>
                </c:pt>
                <c:pt idx="391">
                  <c:v>216.00551472656562</c:v>
                </c:pt>
                <c:pt idx="392">
                  <c:v>214.52087132904944</c:v>
                </c:pt>
                <c:pt idx="393">
                  <c:v>213.02815118422777</c:v>
                </c:pt>
                <c:pt idx="394">
                  <c:v>211.52741049326789</c:v>
                </c:pt>
                <c:pt idx="395">
                  <c:v>210.01870575931227</c:v>
                </c:pt>
                <c:pt idx="396">
                  <c:v>208.50209378535084</c:v>
                </c:pt>
                <c:pt idx="397">
                  <c:v>206.97763167208242</c:v>
                </c:pt>
                <c:pt idx="398">
                  <c:v>205.44537681576503</c:v>
                </c:pt>
                <c:pt idx="399">
                  <c:v>203.90538690605464</c:v>
                </c:pt>
                <c:pt idx="400">
                  <c:v>202.35771992383343</c:v>
                </c:pt>
                <c:pt idx="401">
                  <c:v>200.80243413902656</c:v>
                </c:pt>
                <c:pt idx="402">
                  <c:v>199.2395881084085</c:v>
                </c:pt>
                <c:pt idx="403">
                  <c:v>197.66924067339821</c:v>
                </c:pt>
                <c:pt idx="404">
                  <c:v>196.09145095784379</c:v>
                </c:pt>
                <c:pt idx="405">
                  <c:v>194.50627836579648</c:v>
                </c:pt>
                <c:pt idx="406">
                  <c:v>192.91378257927411</c:v>
                </c:pt>
                <c:pt idx="407">
                  <c:v>191.31402355601398</c:v>
                </c:pt>
                <c:pt idx="408">
                  <c:v>189.7070615272155</c:v>
                </c:pt>
                <c:pt idx="409">
                  <c:v>188.09295699527254</c:v>
                </c:pt>
                <c:pt idx="410">
                  <c:v>186.47177073149527</c:v>
                </c:pt>
                <c:pt idx="411">
                  <c:v>184.84356377382241</c:v>
                </c:pt>
                <c:pt idx="412">
                  <c:v>183.20839742452293</c:v>
                </c:pt>
                <c:pt idx="413">
                  <c:v>181.56633324788814</c:v>
                </c:pt>
                <c:pt idx="414">
                  <c:v>179.91743306791363</c:v>
                </c:pt>
                <c:pt idx="415">
                  <c:v>178.26175896597178</c:v>
                </c:pt>
                <c:pt idx="416">
                  <c:v>176.59937327847419</c:v>
                </c:pt>
                <c:pt idx="417">
                  <c:v>174.93033859452487</c:v>
                </c:pt>
                <c:pt idx="418">
                  <c:v>173.25471775356368</c:v>
                </c:pt>
                <c:pt idx="419">
                  <c:v>171.5725738430003</c:v>
                </c:pt>
                <c:pt idx="420">
                  <c:v>169.88397019583925</c:v>
                </c:pt>
                <c:pt idx="421">
                  <c:v>168.18897038829513</c:v>
                </c:pt>
                <c:pt idx="422">
                  <c:v>166.48763823739907</c:v>
                </c:pt>
                <c:pt idx="423">
                  <c:v>164.78003779859608</c:v>
                </c:pt>
                <c:pt idx="424">
                  <c:v>163.06623336333317</c:v>
                </c:pt>
                <c:pt idx="425">
                  <c:v>161.34628945663894</c:v>
                </c:pt>
                <c:pt idx="426">
                  <c:v>159.62027083469414</c:v>
                </c:pt>
                <c:pt idx="427">
                  <c:v>157.88824248239357</c:v>
                </c:pt>
                <c:pt idx="428">
                  <c:v>156.15026961089936</c:v>
                </c:pt>
                <c:pt idx="429">
                  <c:v>154.40641765518583</c:v>
                </c:pt>
                <c:pt idx="430">
                  <c:v>152.65675227157587</c:v>
                </c:pt>
                <c:pt idx="431">
                  <c:v>150.90133933526883</c:v>
                </c:pt>
                <c:pt idx="432">
                  <c:v>149.14024493786044</c:v>
                </c:pt>
                <c:pt idx="433">
                  <c:v>147.37353538485445</c:v>
                </c:pt>
                <c:pt idx="434">
                  <c:v>145.60127719316606</c:v>
                </c:pt>
                <c:pt idx="435">
                  <c:v>143.8235370886178</c:v>
                </c:pt>
                <c:pt idx="436">
                  <c:v>142.04038200342703</c:v>
                </c:pt>
                <c:pt idx="437">
                  <c:v>140.25187907368615</c:v>
                </c:pt>
                <c:pt idx="438">
                  <c:v>138.45809563683474</c:v>
                </c:pt>
                <c:pt idx="439">
                  <c:v>136.65909922912439</c:v>
                </c:pt>
                <c:pt idx="440">
                  <c:v>134.85495758307601</c:v>
                </c:pt>
                <c:pt idx="441">
                  <c:v>133.0457386249295</c:v>
                </c:pt>
                <c:pt idx="442">
                  <c:v>131.23151047208646</c:v>
                </c:pt>
                <c:pt idx="443">
                  <c:v>129.41234143054552</c:v>
                </c:pt>
                <c:pt idx="444">
                  <c:v>127.58829999233065</c:v>
                </c:pt>
                <c:pt idx="445">
                  <c:v>125.75945483291234</c:v>
                </c:pt>
                <c:pt idx="446">
                  <c:v>123.92587480862201</c:v>
                </c:pt>
                <c:pt idx="447">
                  <c:v>122.08762895405957</c:v>
                </c:pt>
                <c:pt idx="448">
                  <c:v>120.24478647949418</c:v>
                </c:pt>
                <c:pt idx="449">
                  <c:v>118.39741676825859</c:v>
                </c:pt>
                <c:pt idx="450">
                  <c:v>116.54558937413675</c:v>
                </c:pt>
                <c:pt idx="451">
                  <c:v>114.68937401874514</c:v>
                </c:pt>
                <c:pt idx="452">
                  <c:v>112.8288405889077</c:v>
                </c:pt>
                <c:pt idx="453">
                  <c:v>110.96405913402461</c:v>
                </c:pt>
                <c:pt idx="454">
                  <c:v>109.09509986343497</c:v>
                </c:pt>
                <c:pt idx="455">
                  <c:v>107.2220331437733</c:v>
                </c:pt>
                <c:pt idx="456">
                  <c:v>105.3449294963203</c:v>
                </c:pt>
                <c:pt idx="457">
                  <c:v>103.46385959434765</c:v>
                </c:pt>
                <c:pt idx="458">
                  <c:v>101.57889426045728</c:v>
                </c:pt>
                <c:pt idx="459">
                  <c:v>99.690104463914651</c:v>
                </c:pt>
                <c:pt idx="460">
                  <c:v>97.797561317977014</c:v>
                </c:pt>
                <c:pt idx="461">
                  <c:v>95.901336077215845</c:v>
                </c:pt>
                <c:pt idx="462">
                  <c:v>94.001500134834046</c:v>
                </c:pt>
                <c:pt idx="463">
                  <c:v>92.098125019978156</c:v>
                </c:pt>
                <c:pt idx="464">
                  <c:v>90.19128239504505</c:v>
                </c:pt>
                <c:pt idx="465">
                  <c:v>88.281044052984029</c:v>
                </c:pt>
                <c:pt idx="466">
                  <c:v>86.367481914593697</c:v>
                </c:pt>
                <c:pt idx="467">
                  <c:v>84.45066802581411</c:v>
                </c:pt>
                <c:pt idx="468">
                  <c:v>82.530674555014372</c:v>
                </c:pt>
                <c:pt idx="469">
                  <c:v>80.607573790275296</c:v>
                </c:pt>
                <c:pt idx="470">
                  <c:v>78.681438136667921</c:v>
                </c:pt>
                <c:pt idx="471">
                  <c:v>76.75234011352731</c:v>
                </c:pt>
                <c:pt idx="472">
                  <c:v>74.820352351722264</c:v>
                </c:pt>
                <c:pt idx="473">
                  <c:v>72.885547590920737</c:v>
                </c:pt>
                <c:pt idx="474">
                  <c:v>70.947998676851171</c:v>
                </c:pt>
                <c:pt idx="475">
                  <c:v>69.007778558559863</c:v>
                </c:pt>
                <c:pt idx="476">
                  <c:v>67.064960285664384</c:v>
                </c:pt>
                <c:pt idx="477">
                  <c:v>65.11961700560326</c:v>
                </c:pt>
                <c:pt idx="478">
                  <c:v>63.171821960881992</c:v>
                </c:pt>
                <c:pt idx="479">
                  <c:v>61.221648486315409</c:v>
                </c:pt>
                <c:pt idx="480">
                  <c:v>59.269170006266663</c:v>
                </c:pt>
                <c:pt idx="481">
                  <c:v>57.314460031882732</c:v>
                </c:pt>
                <c:pt idx="482">
                  <c:v>55.357592158326725</c:v>
                </c:pt>
                <c:pt idx="483">
                  <c:v>53.398640062007047</c:v>
                </c:pt>
                <c:pt idx="484">
                  <c:v>51.437677497803442</c:v>
                </c:pt>
                <c:pt idx="485">
                  <c:v>49.474778296290083</c:v>
                </c:pt>
                <c:pt idx="486">
                  <c:v>47.510016360955895</c:v>
                </c:pt>
                <c:pt idx="487">
                  <c:v>45.543465665422055</c:v>
                </c:pt>
                <c:pt idx="488">
                  <c:v>43.575200250656842</c:v>
                </c:pt>
                <c:pt idx="489">
                  <c:v>41.605294222188007</c:v>
                </c:pt>
                <c:pt idx="490">
                  <c:v>39.633821747312702</c:v>
                </c:pt>
                <c:pt idx="491">
                  <c:v>37.660857052305055</c:v>
                </c:pt>
                <c:pt idx="492">
                  <c:v>35.686474419621511</c:v>
                </c:pt>
                <c:pt idx="493">
                  <c:v>33.710748185104137</c:v>
                </c:pt>
                <c:pt idx="494">
                  <c:v>31.73375273518182</c:v>
                </c:pt>
                <c:pt idx="495">
                  <c:v>29.75556250406963</c:v>
                </c:pt>
                <c:pt idx="496">
                  <c:v>27.776251970966349</c:v>
                </c:pt>
                <c:pt idx="497">
                  <c:v>25.79589565725033</c:v>
                </c:pt>
                <c:pt idx="498">
                  <c:v>23.81456812367372</c:v>
                </c:pt>
                <c:pt idx="499">
                  <c:v>21.832343967555293</c:v>
                </c:pt>
                <c:pt idx="500">
                  <c:v>19.849297819971778</c:v>
                </c:pt>
                <c:pt idx="501">
                  <c:v>17.86550434294805</c:v>
                </c:pt>
                <c:pt idx="502">
                  <c:v>15.881038226646055</c:v>
                </c:pt>
                <c:pt idx="503">
                  <c:v>13.895974186552719</c:v>
                </c:pt>
                <c:pt idx="504">
                  <c:v>11.910386960666909</c:v>
                </c:pt>
                <c:pt idx="505">
                  <c:v>9.924351306685514</c:v>
                </c:pt>
                <c:pt idx="506">
                  <c:v>7.9379419991888263</c:v>
                </c:pt>
                <c:pt idx="507">
                  <c:v>5.9512338268252547</c:v>
                </c:pt>
                <c:pt idx="508">
                  <c:v>3.9643015894955211</c:v>
                </c:pt>
                <c:pt idx="509">
                  <c:v>1.9772200955364301</c:v>
                </c:pt>
                <c:pt idx="510">
                  <c:v>-9.935841095675739E-3</c:v>
                </c:pt>
                <c:pt idx="511">
                  <c:v>-1.9970914036416738</c:v>
                </c:pt>
                <c:pt idx="512">
                  <c:v>-3.9841717753565256</c:v>
                </c:pt>
                <c:pt idx="513">
                  <c:v>-5.971102142326143</c:v>
                </c:pt>
                <c:pt idx="514">
                  <c:v>-7.9578076962841369</c:v>
                </c:pt>
                <c:pt idx="515">
                  <c:v>-9.9442136374283709</c:v>
                </c:pt>
                <c:pt idx="516">
                  <c:v>-11.930245177237182</c:v>
                </c:pt>
                <c:pt idx="517">
                  <c:v>-13.915827541285179</c:v>
                </c:pt>
                <c:pt idx="518">
                  <c:v>-15.900885972058511</c:v>
                </c:pt>
                <c:pt idx="519">
                  <c:v>-17.885345731769515</c:v>
                </c:pt>
                <c:pt idx="520">
                  <c:v>-19.869132105170582</c:v>
                </c:pt>
                <c:pt idx="521">
                  <c:v>-21.852170402367225</c:v>
                </c:pt>
                <c:pt idx="522">
                  <c:v>-23.834385961630144</c:v>
                </c:pt>
                <c:pt idx="523">
                  <c:v>-25.815704152206262</c:v>
                </c:pt>
                <c:pt idx="524">
                  <c:v>-27.796050377128598</c:v>
                </c:pt>
                <c:pt idx="525">
                  <c:v>-29.775350076024825</c:v>
                </c:pt>
                <c:pt idx="526">
                  <c:v>-31.753528727924515</c:v>
                </c:pt>
                <c:pt idx="527">
                  <c:v>-33.730511854064837</c:v>
                </c:pt>
                <c:pt idx="528">
                  <c:v>-35.706225020694724</c:v>
                </c:pt>
                <c:pt idx="529">
                  <c:v>-37.680593841877275</c:v>
                </c:pt>
                <c:pt idx="530">
                  <c:v>-39.653543982290458</c:v>
                </c:pt>
                <c:pt idx="531">
                  <c:v>-41.625001160025789</c:v>
                </c:pt>
                <c:pt idx="532">
                  <c:v>-43.594891149385084</c:v>
                </c:pt>
                <c:pt idx="533">
                  <c:v>-45.563139783675084</c:v>
                </c:pt>
                <c:pt idx="534">
                  <c:v>-47.5296729579998</c:v>
                </c:pt>
                <c:pt idx="535">
                  <c:v>-49.494416632050644</c:v>
                </c:pt>
                <c:pt idx="536">
                  <c:v>-51.457296832893967</c:v>
                </c:pt>
                <c:pt idx="537">
                  <c:v>-53.418239657756253</c:v>
                </c:pt>
                <c:pt idx="538">
                  <c:v>-55.377171276806479</c:v>
                </c:pt>
                <c:pt idx="539">
                  <c:v>-57.334017935935897</c:v>
                </c:pt>
                <c:pt idx="540">
                  <c:v>-59.28870595953483</c:v>
                </c:pt>
                <c:pt idx="541">
                  <c:v>-61.24116175326661</c:v>
                </c:pt>
                <c:pt idx="542">
                  <c:v>-63.191311806838385</c:v>
                </c:pt>
                <c:pt idx="543">
                  <c:v>-65.139082696768853</c:v>
                </c:pt>
                <c:pt idx="544">
                  <c:v>-67.084401089152593</c:v>
                </c:pt>
                <c:pt idx="545">
                  <c:v>-69.027193742421119</c:v>
                </c:pt>
                <c:pt idx="546">
                  <c:v>-70.967387510100508</c:v>
                </c:pt>
                <c:pt idx="547">
                  <c:v>-72.904909343565265</c:v>
                </c:pt>
                <c:pt idx="548">
                  <c:v>-74.83968629478872</c:v>
                </c:pt>
                <c:pt idx="549">
                  <c:v>-76.771645519089432</c:v>
                </c:pt>
                <c:pt idx="550">
                  <c:v>-78.700714277873928</c:v>
                </c:pt>
                <c:pt idx="551">
                  <c:v>-80.626819941375189</c:v>
                </c:pt>
                <c:pt idx="552">
                  <c:v>-82.549889991387261</c:v>
                </c:pt>
                <c:pt idx="553">
                  <c:v>-84.469852023995571</c:v>
                </c:pt>
                <c:pt idx="554">
                  <c:v>-86.386633752302899</c:v>
                </c:pt>
                <c:pt idx="555">
                  <c:v>-88.300163009151078</c:v>
                </c:pt>
                <c:pt idx="556">
                  <c:v>-90.210367749837971</c:v>
                </c:pt>
                <c:pt idx="557">
                  <c:v>-92.117176054830068</c:v>
                </c:pt>
                <c:pt idx="558">
                  <c:v>-94.020516132470291</c:v>
                </c:pt>
                <c:pt idx="559">
                  <c:v>-95.920316321680829</c:v>
                </c:pt>
                <c:pt idx="560">
                  <c:v>-97.816505094661352</c:v>
                </c:pt>
                <c:pt idx="561">
                  <c:v>-99.709011059581883</c:v>
                </c:pt>
                <c:pt idx="562">
                  <c:v>-101.59776296327087</c:v>
                </c:pt>
                <c:pt idx="563">
                  <c:v>-103.48268969389775</c:v>
                </c:pt>
                <c:pt idx="564">
                  <c:v>-105.36372028365044</c:v>
                </c:pt>
                <c:pt idx="565">
                  <c:v>-107.24078391140716</c:v>
                </c:pt>
                <c:pt idx="566">
                  <c:v>-109.11380990540295</c:v>
                </c:pt>
                <c:pt idx="567">
                  <c:v>-110.98272774589043</c:v>
                </c:pt>
                <c:pt idx="568">
                  <c:v>-112.84746706779495</c:v>
                </c:pt>
                <c:pt idx="569">
                  <c:v>-114.70795766336373</c:v>
                </c:pt>
                <c:pt idx="570">
                  <c:v>-116.5641294848093</c:v>
                </c:pt>
                <c:pt idx="571">
                  <c:v>-118.41591264694678</c:v>
                </c:pt>
                <c:pt idx="572">
                  <c:v>-120.26323742982501</c:v>
                </c:pt>
                <c:pt idx="573">
                  <c:v>-122.10603428135164</c:v>
                </c:pt>
                <c:pt idx="574">
                  <c:v>-123.9442338199116</c:v>
                </c:pt>
                <c:pt idx="575">
                  <c:v>-125.77776683697957</c:v>
                </c:pt>
                <c:pt idx="576">
                  <c:v>-127.60656429972545</c:v>
                </c:pt>
                <c:pt idx="577">
                  <c:v>-129.43055735361361</c:v>
                </c:pt>
                <c:pt idx="578">
                  <c:v>-131.24967732499522</c:v>
                </c:pt>
                <c:pt idx="579">
                  <c:v>-133.06385572369382</c:v>
                </c:pt>
                <c:pt idx="580">
                  <c:v>-134.87302424558408</c:v>
                </c:pt>
                <c:pt idx="581">
                  <c:v>-136.67711477516329</c:v>
                </c:pt>
                <c:pt idx="582">
                  <c:v>-138.47605938811603</c:v>
                </c:pt>
                <c:pt idx="583">
                  <c:v>-140.2697903538716</c:v>
                </c:pt>
                <c:pt idx="584">
                  <c:v>-142.05824013815388</c:v>
                </c:pt>
                <c:pt idx="585">
                  <c:v>-143.84134140552422</c:v>
                </c:pt>
                <c:pt idx="586">
                  <c:v>-145.61902702191651</c:v>
                </c:pt>
                <c:pt idx="587">
                  <c:v>-147.39123005716485</c:v>
                </c:pt>
                <c:pt idx="588">
                  <c:v>-149.15788378752339</c:v>
                </c:pt>
                <c:pt idx="589">
                  <c:v>-150.91892169817859</c:v>
                </c:pt>
                <c:pt idx="590">
                  <c:v>-152.67427748575352</c:v>
                </c:pt>
                <c:pt idx="591">
                  <c:v>-154.42388506080408</c:v>
                </c:pt>
                <c:pt idx="592">
                  <c:v>-156.16767855030739</c:v>
                </c:pt>
                <c:pt idx="593">
                  <c:v>-157.90559230014185</c:v>
                </c:pt>
                <c:pt idx="594">
                  <c:v>-159.63756087755911</c:v>
                </c:pt>
                <c:pt idx="595">
                  <c:v>-161.36351907364752</c:v>
                </c:pt>
                <c:pt idx="596">
                  <c:v>-163.08340190578735</c:v>
                </c:pt>
                <c:pt idx="597">
                  <c:v>-164.7971446200973</c:v>
                </c:pt>
                <c:pt idx="598">
                  <c:v>-166.50468269387264</c:v>
                </c:pt>
                <c:pt idx="599">
                  <c:v>-168.20595183801433</c:v>
                </c:pt>
                <c:pt idx="600">
                  <c:v>-169.90088799944959</c:v>
                </c:pt>
                <c:pt idx="601">
                  <c:v>-171.58942736354362</c:v>
                </c:pt>
                <c:pt idx="602">
                  <c:v>-173.27150635650207</c:v>
                </c:pt>
                <c:pt idx="603">
                  <c:v>-174.9470616477646</c:v>
                </c:pt>
                <c:pt idx="604">
                  <c:v>-176.61603015238941</c:v>
                </c:pt>
                <c:pt idx="605">
                  <c:v>-178.27834903342836</c:v>
                </c:pt>
                <c:pt idx="606">
                  <c:v>-179.93395570429274</c:v>
                </c:pt>
                <c:pt idx="607">
                  <c:v>-181.58278783110964</c:v>
                </c:pt>
                <c:pt idx="608">
                  <c:v>-183.22478333506902</c:v>
                </c:pt>
                <c:pt idx="609">
                  <c:v>-184.85988039476075</c:v>
                </c:pt>
                <c:pt idx="610">
                  <c:v>-186.48801744850232</c:v>
                </c:pt>
                <c:pt idx="611">
                  <c:v>-188.10913319665661</c:v>
                </c:pt>
                <c:pt idx="612">
                  <c:v>-189.72316660393994</c:v>
                </c:pt>
                <c:pt idx="613">
                  <c:v>-191.33005690171981</c:v>
                </c:pt>
                <c:pt idx="614">
                  <c:v>-192.92974359030319</c:v>
                </c:pt>
                <c:pt idx="615">
                  <c:v>-194.52216644121398</c:v>
                </c:pt>
                <c:pt idx="616">
                  <c:v>-196.10726549946102</c:v>
                </c:pt>
                <c:pt idx="617">
                  <c:v>-197.68498108579499</c:v>
                </c:pt>
                <c:pt idx="618">
                  <c:v>-199.25525379895561</c:v>
                </c:pt>
                <c:pt idx="619">
                  <c:v>-200.81802451790804</c:v>
                </c:pt>
                <c:pt idx="620">
                  <c:v>-202.37323440406891</c:v>
                </c:pt>
                <c:pt idx="621">
                  <c:v>-203.92082490352129</c:v>
                </c:pt>
                <c:pt idx="622">
                  <c:v>-205.46073774921962</c:v>
                </c:pt>
                <c:pt idx="623">
                  <c:v>-206.99291496318321</c:v>
                </c:pt>
                <c:pt idx="624">
                  <c:v>-208.51729885867928</c:v>
                </c:pt>
                <c:pt idx="625">
                  <c:v>-210.03383204239481</c:v>
                </c:pt>
                <c:pt idx="626">
                  <c:v>-211.54245741659736</c:v>
                </c:pt>
                <c:pt idx="627">
                  <c:v>-213.04311818128491</c:v>
                </c:pt>
                <c:pt idx="628">
                  <c:v>-214.53575783632439</c:v>
                </c:pt>
                <c:pt idx="629">
                  <c:v>-216.02032018357872</c:v>
                </c:pt>
                <c:pt idx="630">
                  <c:v>-217.49674932902306</c:v>
                </c:pt>
                <c:pt idx="631">
                  <c:v>-218.96498968484877</c:v>
                </c:pt>
                <c:pt idx="632">
                  <c:v>-220.42498597155668</c:v>
                </c:pt>
                <c:pt idx="633">
                  <c:v>-221.87668322003819</c:v>
                </c:pt>
                <c:pt idx="634">
                  <c:v>-223.32002677364486</c:v>
                </c:pt>
                <c:pt idx="635">
                  <c:v>-224.75496229024634</c:v>
                </c:pt>
                <c:pt idx="636">
                  <c:v>-226.18143574427629</c:v>
                </c:pt>
                <c:pt idx="637">
                  <c:v>-227.59939342876643</c:v>
                </c:pt>
                <c:pt idx="638">
                  <c:v>-229.00878195736871</c:v>
                </c:pt>
                <c:pt idx="639">
                  <c:v>-230.40954826636519</c:v>
                </c:pt>
                <c:pt idx="640">
                  <c:v>-231.80163961666599</c:v>
                </c:pt>
                <c:pt idx="641">
                  <c:v>-233.185003595795</c:v>
                </c:pt>
                <c:pt idx="642">
                  <c:v>-234.55958811986292</c:v>
                </c:pt>
                <c:pt idx="643">
                  <c:v>-235.92534143552862</c:v>
                </c:pt>
                <c:pt idx="644">
                  <c:v>-237.28221212194737</c:v>
                </c:pt>
                <c:pt idx="645">
                  <c:v>-238.63014909270686</c:v>
                </c:pt>
                <c:pt idx="646">
                  <c:v>-239.96910159775095</c:v>
                </c:pt>
                <c:pt idx="647">
                  <c:v>-241.29901922528992</c:v>
                </c:pt>
                <c:pt idx="648">
                  <c:v>-242.61985190369882</c:v>
                </c:pt>
                <c:pt idx="649">
                  <c:v>-243.93154990340255</c:v>
                </c:pt>
                <c:pt idx="650">
                  <c:v>-245.23406383874831</c:v>
                </c:pt>
                <c:pt idx="651">
                  <c:v>-246.52734466986487</c:v>
                </c:pt>
                <c:pt idx="652">
                  <c:v>-247.81134370450877</c:v>
                </c:pt>
                <c:pt idx="653">
                  <c:v>-249.08601259989788</c:v>
                </c:pt>
                <c:pt idx="654">
                  <c:v>-250.3513033645315</c:v>
                </c:pt>
                <c:pt idx="655">
                  <c:v>-251.60716835999699</c:v>
                </c:pt>
                <c:pt idx="656">
                  <c:v>-252.85356030276355</c:v>
                </c:pt>
                <c:pt idx="657">
                  <c:v>-254.09043226596256</c:v>
                </c:pt>
                <c:pt idx="658">
                  <c:v>-255.31773768115406</c:v>
                </c:pt>
                <c:pt idx="659">
                  <c:v>-256.53543034008044</c:v>
                </c:pt>
                <c:pt idx="660">
                  <c:v>-257.74346439640584</c:v>
                </c:pt>
                <c:pt idx="661">
                  <c:v>-258.94179436744247</c:v>
                </c:pt>
                <c:pt idx="662">
                  <c:v>-260.13037513586312</c:v>
                </c:pt>
                <c:pt idx="663">
                  <c:v>-261.30916195139957</c:v>
                </c:pt>
                <c:pt idx="664">
                  <c:v>-262.47811043252767</c:v>
                </c:pt>
                <c:pt idx="665">
                  <c:v>-263.63717656813816</c:v>
                </c:pt>
                <c:pt idx="666">
                  <c:v>-264.78631671919391</c:v>
                </c:pt>
                <c:pt idx="667">
                  <c:v>-265.92548762037262</c:v>
                </c:pt>
                <c:pt idx="668">
                  <c:v>-267.0546463816961</c:v>
                </c:pt>
                <c:pt idx="669">
                  <c:v>-268.17375049014481</c:v>
                </c:pt>
                <c:pt idx="670">
                  <c:v>-269.28275781125876</c:v>
                </c:pt>
                <c:pt idx="671">
                  <c:v>-270.3816265907235</c:v>
                </c:pt>
                <c:pt idx="672">
                  <c:v>-271.47031545594257</c:v>
                </c:pt>
                <c:pt idx="673">
                  <c:v>-272.5487834175949</c:v>
                </c:pt>
                <c:pt idx="674">
                  <c:v>-273.6169898711783</c:v>
                </c:pt>
                <c:pt idx="675">
                  <c:v>-274.674894598538</c:v>
                </c:pt>
                <c:pt idx="676">
                  <c:v>-275.72245776938109</c:v>
                </c:pt>
                <c:pt idx="677">
                  <c:v>-276.75963994277589</c:v>
                </c:pt>
                <c:pt idx="678">
                  <c:v>-277.78640206863702</c:v>
                </c:pt>
                <c:pt idx="679">
                  <c:v>-278.80270548919589</c:v>
                </c:pt>
                <c:pt idx="680">
                  <c:v>-279.80851194045573</c:v>
                </c:pt>
                <c:pt idx="681">
                  <c:v>-280.80378355363251</c:v>
                </c:pt>
                <c:pt idx="682">
                  <c:v>-281.78848285658063</c:v>
                </c:pt>
                <c:pt idx="683">
                  <c:v>-282.76257277520386</c:v>
                </c:pt>
                <c:pt idx="684">
                  <c:v>-283.72601663485096</c:v>
                </c:pt>
                <c:pt idx="685">
                  <c:v>-284.67877816169675</c:v>
                </c:pt>
                <c:pt idx="686">
                  <c:v>-285.62082148410752</c:v>
                </c:pt>
                <c:pt idx="687">
                  <c:v>-286.55211113399201</c:v>
                </c:pt>
                <c:pt idx="688">
                  <c:v>-287.4726120481364</c:v>
                </c:pt>
                <c:pt idx="689">
                  <c:v>-288.38228956952469</c:v>
                </c:pt>
                <c:pt idx="690">
                  <c:v>-289.28110944864335</c:v>
                </c:pt>
                <c:pt idx="691">
                  <c:v>-290.16903784477108</c:v>
                </c:pt>
                <c:pt idx="692">
                  <c:v>-291.04604132725262</c:v>
                </c:pt>
                <c:pt idx="693">
                  <c:v>-291.91208687675771</c:v>
                </c:pt>
                <c:pt idx="694">
                  <c:v>-292.76714188652392</c:v>
                </c:pt>
                <c:pt idx="695">
                  <c:v>-293.61117416358479</c:v>
                </c:pt>
                <c:pt idx="696">
                  <c:v>-294.44415192998144</c:v>
                </c:pt>
                <c:pt idx="697">
                  <c:v>-295.26604382395919</c:v>
                </c:pt>
                <c:pt idx="698">
                  <c:v>-296.07681890114844</c:v>
                </c:pt>
                <c:pt idx="699">
                  <c:v>-296.87644663572962</c:v>
                </c:pt>
                <c:pt idx="700">
                  <c:v>-297.66489692158234</c:v>
                </c:pt>
                <c:pt idx="701">
                  <c:v>-298.44214007341924</c:v>
                </c:pt>
                <c:pt idx="702">
                  <c:v>-299.20814682790353</c:v>
                </c:pt>
                <c:pt idx="703">
                  <c:v>-299.96288834475035</c:v>
                </c:pt>
                <c:pt idx="704">
                  <c:v>-300.70633620781337</c:v>
                </c:pt>
                <c:pt idx="705">
                  <c:v>-301.43846242615399</c:v>
                </c:pt>
                <c:pt idx="706">
                  <c:v>-302.15923943509546</c:v>
                </c:pt>
                <c:pt idx="707">
                  <c:v>-302.86864009726082</c:v>
                </c:pt>
                <c:pt idx="708">
                  <c:v>-303.56663770359438</c:v>
                </c:pt>
                <c:pt idx="709">
                  <c:v>-304.25320597436757</c:v>
                </c:pt>
                <c:pt idx="710">
                  <c:v>-304.92831906016818</c:v>
                </c:pt>
                <c:pt idx="711">
                  <c:v>-305.59195154287352</c:v>
                </c:pt>
                <c:pt idx="712">
                  <c:v>-306.24407843660794</c:v>
                </c:pt>
                <c:pt idx="713">
                  <c:v>-306.88467518868271</c:v>
                </c:pt>
                <c:pt idx="714">
                  <c:v>-307.51371768052121</c:v>
                </c:pt>
                <c:pt idx="715">
                  <c:v>-308.13118222856662</c:v>
                </c:pt>
                <c:pt idx="716">
                  <c:v>-308.73704558517358</c:v>
                </c:pt>
                <c:pt idx="717">
                  <c:v>-309.33128493948368</c:v>
                </c:pt>
                <c:pt idx="718">
                  <c:v>-309.91387791828419</c:v>
                </c:pt>
                <c:pt idx="719">
                  <c:v>-310.48480258685015</c:v>
                </c:pt>
                <c:pt idx="720">
                  <c:v>-311.04403744977083</c:v>
                </c:pt>
                <c:pt idx="721">
                  <c:v>-311.59156145175831</c:v>
                </c:pt>
                <c:pt idx="722">
                  <c:v>-312.12735397844091</c:v>
                </c:pt>
                <c:pt idx="723">
                  <c:v>-312.65139485713877</c:v>
                </c:pt>
                <c:pt idx="724">
                  <c:v>-313.16366435762365</c:v>
                </c:pt>
                <c:pt idx="725">
                  <c:v>-313.66414319286173</c:v>
                </c:pt>
                <c:pt idx="726">
                  <c:v>-314.15281251973965</c:v>
                </c:pt>
                <c:pt idx="727">
                  <c:v>-314.62965393977413</c:v>
                </c:pt>
                <c:pt idx="728">
                  <c:v>-315.09464949980463</c:v>
                </c:pt>
                <c:pt idx="729">
                  <c:v>-315.5477816926691</c:v>
                </c:pt>
                <c:pt idx="730">
                  <c:v>-315.9890334578634</c:v>
                </c:pt>
                <c:pt idx="731">
                  <c:v>-316.41838818218355</c:v>
                </c:pt>
                <c:pt idx="732">
                  <c:v>-316.8358297003511</c:v>
                </c:pt>
                <c:pt idx="733">
                  <c:v>-317.24134229562185</c:v>
                </c:pt>
                <c:pt idx="734">
                  <c:v>-317.63491070037765</c:v>
                </c:pt>
                <c:pt idx="735">
                  <c:v>-318.01652009670096</c:v>
                </c:pt>
                <c:pt idx="736">
                  <c:v>-318.38615611693319</c:v>
                </c:pt>
                <c:pt idx="737">
                  <c:v>-318.74380484421533</c:v>
                </c:pt>
                <c:pt idx="738">
                  <c:v>-319.08945281301175</c:v>
                </c:pt>
                <c:pt idx="739">
                  <c:v>-319.42308700961786</c:v>
                </c:pt>
                <c:pt idx="740">
                  <c:v>-319.74469487264918</c:v>
                </c:pt>
                <c:pt idx="741">
                  <c:v>-320.05426429351513</c:v>
                </c:pt>
                <c:pt idx="742">
                  <c:v>-320.35178361687423</c:v>
                </c:pt>
                <c:pt idx="743">
                  <c:v>-320.63724164107327</c:v>
                </c:pt>
                <c:pt idx="744">
                  <c:v>-320.91062761856921</c:v>
                </c:pt>
                <c:pt idx="745">
                  <c:v>-321.17193125633344</c:v>
                </c:pt>
                <c:pt idx="746">
                  <c:v>-321.4211427162395</c:v>
                </c:pt>
                <c:pt idx="747">
                  <c:v>-321.65825261543358</c:v>
                </c:pt>
                <c:pt idx="748">
                  <c:v>-321.88325202668756</c:v>
                </c:pt>
                <c:pt idx="749">
                  <c:v>-322.09613247873534</c:v>
                </c:pt>
                <c:pt idx="750">
                  <c:v>-322.29688595659178</c:v>
                </c:pt>
                <c:pt idx="751">
                  <c:v>-322.48550490185414</c:v>
                </c:pt>
                <c:pt idx="752">
                  <c:v>-322.66198221298708</c:v>
                </c:pt>
                <c:pt idx="753">
                  <c:v>-322.82631124558986</c:v>
                </c:pt>
                <c:pt idx="754">
                  <c:v>-322.9784858126464</c:v>
                </c:pt>
                <c:pt idx="755">
                  <c:v>-323.11850018475837</c:v>
                </c:pt>
                <c:pt idx="756">
                  <c:v>-323.24634909036087</c:v>
                </c:pt>
                <c:pt idx="757">
                  <c:v>-323.36202771592076</c:v>
                </c:pt>
                <c:pt idx="758">
                  <c:v>-323.46553170611821</c:v>
                </c:pt>
                <c:pt idx="759">
                  <c:v>-323.5568571640103</c:v>
                </c:pt>
                <c:pt idx="760">
                  <c:v>-323.63600065117799</c:v>
                </c:pt>
                <c:pt idx="761">
                  <c:v>-323.70295918785564</c:v>
                </c:pt>
                <c:pt idx="762">
                  <c:v>-323.75773025304284</c:v>
                </c:pt>
                <c:pt idx="763">
                  <c:v>-323.80031178459967</c:v>
                </c:pt>
                <c:pt idx="764">
                  <c:v>-323.83070217932431</c:v>
                </c:pt>
                <c:pt idx="765">
                  <c:v>-323.84890029301317</c:v>
                </c:pt>
                <c:pt idx="766">
                  <c:v>-323.85490544050413</c:v>
                </c:pt>
                <c:pt idx="767">
                  <c:v>-323.84871739570247</c:v>
                </c:pt>
                <c:pt idx="768">
                  <c:v>-323.83033639158901</c:v>
                </c:pt>
                <c:pt idx="769">
                  <c:v>-323.79976312021176</c:v>
                </c:pt>
                <c:pt idx="770">
                  <c:v>-323.75699873265961</c:v>
                </c:pt>
                <c:pt idx="771">
                  <c:v>-323.70204483901898</c:v>
                </c:pt>
                <c:pt idx="772">
                  <c:v>-323.63490350831324</c:v>
                </c:pt>
                <c:pt idx="773">
                  <c:v>-323.55557726842505</c:v>
                </c:pt>
                <c:pt idx="774">
                  <c:v>-323.46406910600081</c:v>
                </c:pt>
                <c:pt idx="775">
                  <c:v>-323.36038246633836</c:v>
                </c:pt>
                <c:pt idx="776">
                  <c:v>-323.2445212532574</c:v>
                </c:pt>
                <c:pt idx="777">
                  <c:v>-323.11648982895218</c:v>
                </c:pt>
                <c:pt idx="778">
                  <c:v>-322.97629301382779</c:v>
                </c:pt>
                <c:pt idx="779">
                  <c:v>-322.82393608631799</c:v>
                </c:pt>
                <c:pt idx="780">
                  <c:v>-322.65942478268715</c:v>
                </c:pt>
                <c:pt idx="781">
                  <c:v>-322.4827652968138</c:v>
                </c:pt>
                <c:pt idx="782">
                  <c:v>-322.29396427995766</c:v>
                </c:pt>
                <c:pt idx="783">
                  <c:v>-322.09302884050908</c:v>
                </c:pt>
                <c:pt idx="784">
                  <c:v>-321.87996654372159</c:v>
                </c:pt>
                <c:pt idx="785">
                  <c:v>-321.65478541142693</c:v>
                </c:pt>
                <c:pt idx="786">
                  <c:v>-321.41749392173307</c:v>
                </c:pt>
                <c:pt idx="787">
                  <c:v>-321.16810100870487</c:v>
                </c:pt>
                <c:pt idx="788">
                  <c:v>-320.90661606202804</c:v>
                </c:pt>
                <c:pt idx="789">
                  <c:v>-320.63304892665519</c:v>
                </c:pt>
                <c:pt idx="790">
                  <c:v>-320.34740990243569</c:v>
                </c:pt>
                <c:pt idx="791">
                  <c:v>-320.04970974372725</c:v>
                </c:pt>
                <c:pt idx="792">
                  <c:v>-319.73995965899155</c:v>
                </c:pt>
                <c:pt idx="793">
                  <c:v>-319.41817131037203</c:v>
                </c:pt>
                <c:pt idx="794">
                  <c:v>-319.08435681325471</c:v>
                </c:pt>
                <c:pt idx="795">
                  <c:v>-318.73852873581217</c:v>
                </c:pt>
                <c:pt idx="796">
                  <c:v>-318.3807000985305</c:v>
                </c:pt>
                <c:pt idx="797">
                  <c:v>-318.01088437371862</c:v>
                </c:pt>
                <c:pt idx="798">
                  <c:v>-317.62909548500164</c:v>
                </c:pt>
                <c:pt idx="799">
                  <c:v>-317.23534780679603</c:v>
                </c:pt>
                <c:pt idx="800">
                  <c:v>-316.82965616376896</c:v>
                </c:pt>
                <c:pt idx="801">
                  <c:v>-316.41203583027988</c:v>
                </c:pt>
                <c:pt idx="802">
                  <c:v>-315.98250252980523</c:v>
                </c:pt>
                <c:pt idx="803">
                  <c:v>-315.54107243434697</c:v>
                </c:pt>
                <c:pt idx="804">
                  <c:v>-315.0877621638233</c:v>
                </c:pt>
                <c:pt idx="805">
                  <c:v>-314.62258878544304</c:v>
                </c:pt>
                <c:pt idx="806">
                  <c:v>-314.14556981306299</c:v>
                </c:pt>
                <c:pt idx="807">
                  <c:v>-313.65672320652862</c:v>
                </c:pt>
                <c:pt idx="808">
                  <c:v>-313.15606737099785</c:v>
                </c:pt>
                <c:pt idx="809">
                  <c:v>-312.64362115624812</c:v>
                </c:pt>
                <c:pt idx="810">
                  <c:v>-312.1194038559666</c:v>
                </c:pt>
                <c:pt idx="811">
                  <c:v>-311.5834352070238</c:v>
                </c:pt>
                <c:pt idx="812">
                  <c:v>-311.03573538873053</c:v>
                </c:pt>
                <c:pt idx="813">
                  <c:v>-310.47632502207824</c:v>
                </c:pt>
                <c:pt idx="814">
                  <c:v>-309.90522516896226</c:v>
                </c:pt>
                <c:pt idx="815">
                  <c:v>-309.32245733138933</c:v>
                </c:pt>
                <c:pt idx="816">
                  <c:v>-308.72804345066771</c:v>
                </c:pt>
                <c:pt idx="817">
                  <c:v>-308.12200590658114</c:v>
                </c:pt>
                <c:pt idx="818">
                  <c:v>-307.50436751654621</c:v>
                </c:pt>
                <c:pt idx="819">
                  <c:v>-306.87515153475334</c:v>
                </c:pt>
                <c:pt idx="820">
                  <c:v>-306.23438165129147</c:v>
                </c:pt>
                <c:pt idx="821">
                  <c:v>-305.58208199125568</c:v>
                </c:pt>
                <c:pt idx="822">
                  <c:v>-304.91827711383911</c:v>
                </c:pt>
                <c:pt idx="823">
                  <c:v>-304.24299201140838</c:v>
                </c:pt>
                <c:pt idx="824">
                  <c:v>-303.55625210856243</c:v>
                </c:pt>
                <c:pt idx="825">
                  <c:v>-302.85808326117558</c:v>
                </c:pt>
                <c:pt idx="826">
                  <c:v>-302.14851175542356</c:v>
                </c:pt>
                <c:pt idx="827">
                  <c:v>-301.42756430679441</c:v>
                </c:pt>
                <c:pt idx="828">
                  <c:v>-300.69526805908214</c:v>
                </c:pt>
                <c:pt idx="829">
                  <c:v>-299.95165058336522</c:v>
                </c:pt>
                <c:pt idx="830">
                  <c:v>-299.19673987696802</c:v>
                </c:pt>
                <c:pt idx="831">
                  <c:v>-298.4305643624071</c:v>
                </c:pt>
                <c:pt idx="832">
                  <c:v>-297.65315288632098</c:v>
                </c:pt>
                <c:pt idx="833">
                  <c:v>-296.86453471838399</c:v>
                </c:pt>
                <c:pt idx="834">
                  <c:v>-296.06473955020431</c:v>
                </c:pt>
                <c:pt idx="835">
                  <c:v>-295.25379749420614</c:v>
                </c:pt>
                <c:pt idx="836">
                  <c:v>-294.43173908249582</c:v>
                </c:pt>
                <c:pt idx="837">
                  <c:v>-293.5985952657125</c:v>
                </c:pt>
                <c:pt idx="838">
                  <c:v>-292.75439741186256</c:v>
                </c:pt>
                <c:pt idx="839">
                  <c:v>-291.89917730513889</c:v>
                </c:pt>
                <c:pt idx="840">
                  <c:v>-291.03296714472395</c:v>
                </c:pt>
                <c:pt idx="841">
                  <c:v>-290.15579954357776</c:v>
                </c:pt>
                <c:pt idx="842">
                  <c:v>-289.26770752720967</c:v>
                </c:pt>
                <c:pt idx="843">
                  <c:v>-288.36872453243524</c:v>
                </c:pt>
                <c:pt idx="844">
                  <c:v>-287.45888440611719</c:v>
                </c:pt>
                <c:pt idx="845">
                  <c:v>-286.53822140389104</c:v>
                </c:pt>
                <c:pt idx="846">
                  <c:v>-285.60677018887554</c:v>
                </c:pt>
                <c:pt idx="847">
                  <c:v>-284.66456583036734</c:v>
                </c:pt>
                <c:pt idx="848">
                  <c:v>-283.71164380252094</c:v>
                </c:pt>
                <c:pt idx="849">
                  <c:v>-282.74803998301269</c:v>
                </c:pt>
                <c:pt idx="850">
                  <c:v>-281.77379065169049</c:v>
                </c:pt>
                <c:pt idx="851">
                  <c:v>-280.78893248920735</c:v>
                </c:pt>
                <c:pt idx="852">
                  <c:v>-279.79350257564067</c:v>
                </c:pt>
                <c:pt idx="853">
                  <c:v>-278.78753838909614</c:v>
                </c:pt>
                <c:pt idx="854">
                  <c:v>-277.7710778042964</c:v>
                </c:pt>
                <c:pt idx="855">
                  <c:v>-276.74415909115555</c:v>
                </c:pt>
                <c:pt idx="856">
                  <c:v>-275.70682091333782</c:v>
                </c:pt>
                <c:pt idx="857">
                  <c:v>-274.65910232680204</c:v>
                </c:pt>
                <c:pt idx="858">
                  <c:v>-273.6010427783313</c:v>
                </c:pt>
                <c:pt idx="859">
                  <c:v>-272.53268210404769</c:v>
                </c:pt>
                <c:pt idx="860">
                  <c:v>-271.4540605279123</c:v>
                </c:pt>
                <c:pt idx="861">
                  <c:v>-270.36521866021104</c:v>
                </c:pt>
                <c:pt idx="862">
                  <c:v>-269.26619749602548</c:v>
                </c:pt>
                <c:pt idx="863">
                  <c:v>-268.15703841368941</c:v>
                </c:pt>
                <c:pt idx="864">
                  <c:v>-267.03778317323105</c:v>
                </c:pt>
                <c:pt idx="865">
                  <c:v>-265.9084739148006</c:v>
                </c:pt>
                <c:pt idx="866">
                  <c:v>-264.76915315708385</c:v>
                </c:pt>
                <c:pt idx="867">
                  <c:v>-263.61986379570106</c:v>
                </c:pt>
                <c:pt idx="868">
                  <c:v>-262.46064910159237</c:v>
                </c:pt>
                <c:pt idx="869">
                  <c:v>-261.29155271938816</c:v>
                </c:pt>
                <c:pt idx="870">
                  <c:v>-260.11261866576615</c:v>
                </c:pt>
                <c:pt idx="871">
                  <c:v>-258.92389132779414</c:v>
                </c:pt>
                <c:pt idx="872">
                  <c:v>-257.72541546125848</c:v>
                </c:pt>
                <c:pt idx="873">
                  <c:v>-256.51723618897967</c:v>
                </c:pt>
                <c:pt idx="874">
                  <c:v>-255.29939899911275</c:v>
                </c:pt>
                <c:pt idx="875">
                  <c:v>-254.07194974343517</c:v>
                </c:pt>
                <c:pt idx="876">
                  <c:v>-252.83493463562024</c:v>
                </c:pt>
                <c:pt idx="877">
                  <c:v>-251.58840024949723</c:v>
                </c:pt>
                <c:pt idx="878">
                  <c:v>-250.33239351729793</c:v>
                </c:pt>
                <c:pt idx="879">
                  <c:v>-249.06696172788946</c:v>
                </c:pt>
                <c:pt idx="880">
                  <c:v>-247.79215252499398</c:v>
                </c:pt>
                <c:pt idx="881">
                  <c:v>-246.5080139053949</c:v>
                </c:pt>
                <c:pt idx="882">
                  <c:v>-245.21459421712979</c:v>
                </c:pt>
                <c:pt idx="883">
                  <c:v>-243.91194215766998</c:v>
                </c:pt>
                <c:pt idx="884">
                  <c:v>-242.60010677208709</c:v>
                </c:pt>
                <c:pt idx="885">
                  <c:v>-241.27913745120662</c:v>
                </c:pt>
                <c:pt idx="886">
                  <c:v>-239.94908392974824</c:v>
                </c:pt>
                <c:pt idx="887">
                  <c:v>-238.60999628445339</c:v>
                </c:pt>
                <c:pt idx="888">
                  <c:v>-237.26192493219969</c:v>
                </c:pt>
                <c:pt idx="889">
                  <c:v>-235.90492062810299</c:v>
                </c:pt>
                <c:pt idx="890">
                  <c:v>-234.53903446360621</c:v>
                </c:pt>
                <c:pt idx="891">
                  <c:v>-233.16431786455581</c:v>
                </c:pt>
                <c:pt idx="892">
                  <c:v>-231.78082258926565</c:v>
                </c:pt>
                <c:pt idx="893">
                  <c:v>-230.38860072656828</c:v>
                </c:pt>
                <c:pt idx="894">
                  <c:v>-228.98770469385371</c:v>
                </c:pt>
                <c:pt idx="895">
                  <c:v>-227.5781872350959</c:v>
                </c:pt>
                <c:pt idx="896">
                  <c:v>-226.16010141886696</c:v>
                </c:pt>
                <c:pt idx="897">
                  <c:v>-224.73350063633927</c:v>
                </c:pt>
                <c:pt idx="898">
                  <c:v>-223.29843859927493</c:v>
                </c:pt>
                <c:pt idx="899">
                  <c:v>-221.85496933800383</c:v>
                </c:pt>
                <c:pt idx="900">
                  <c:v>-220.40314719938928</c:v>
                </c:pt>
                <c:pt idx="901">
                  <c:v>-218.9430268447818</c:v>
                </c:pt>
                <c:pt idx="902">
                  <c:v>-217.47466324796116</c:v>
                </c:pt>
                <c:pt idx="903">
                  <c:v>-215.99811169306665</c:v>
                </c:pt>
                <c:pt idx="904">
                  <c:v>-214.51342777251551</c:v>
                </c:pt>
                <c:pt idx="905">
                  <c:v>-213.02066738491001</c:v>
                </c:pt>
                <c:pt idx="906">
                  <c:v>-211.51988673293272</c:v>
                </c:pt>
                <c:pt idx="907">
                  <c:v>-210.01114232123047</c:v>
                </c:pt>
                <c:pt idx="908">
                  <c:v>-208.49449095428716</c:v>
                </c:pt>
                <c:pt idx="909">
                  <c:v>-206.96998973428472</c:v>
                </c:pt>
                <c:pt idx="910">
                  <c:v>-205.43769605895361</c:v>
                </c:pt>
                <c:pt idx="911">
                  <c:v>-203.89766761941127</c:v>
                </c:pt>
                <c:pt idx="912">
                  <c:v>-202.34996239799054</c:v>
                </c:pt>
                <c:pt idx="913">
                  <c:v>-200.79463866605636</c:v>
                </c:pt>
                <c:pt idx="914">
                  <c:v>-199.23175498181186</c:v>
                </c:pt>
                <c:pt idx="915">
                  <c:v>-197.66137018809366</c:v>
                </c:pt>
                <c:pt idx="916">
                  <c:v>-196.08354341015644</c:v>
                </c:pt>
                <c:pt idx="917">
                  <c:v>-194.49833405344688</c:v>
                </c:pt>
                <c:pt idx="918">
                  <c:v>-192.90580180136695</c:v>
                </c:pt>
                <c:pt idx="919">
                  <c:v>-191.30600661302694</c:v>
                </c:pt>
                <c:pt idx="920">
                  <c:v>-189.69900872098779</c:v>
                </c:pt>
                <c:pt idx="921">
                  <c:v>-188.08486862899369</c:v>
                </c:pt>
                <c:pt idx="922">
                  <c:v>-186.46364710969365</c:v>
                </c:pt>
                <c:pt idx="923">
                  <c:v>-184.8354052023538</c:v>
                </c:pt>
                <c:pt idx="924">
                  <c:v>-183.20020421055889</c:v>
                </c:pt>
                <c:pt idx="925">
                  <c:v>-181.55810569990459</c:v>
                </c:pt>
                <c:pt idx="926">
                  <c:v>-179.90917149567917</c:v>
                </c:pt>
                <c:pt idx="927">
                  <c:v>-178.25346368053596</c:v>
                </c:pt>
                <c:pt idx="928">
                  <c:v>-176.59104459215595</c:v>
                </c:pt>
                <c:pt idx="929">
                  <c:v>-174.92197682090068</c:v>
                </c:pt>
                <c:pt idx="930">
                  <c:v>-173.2463232074557</c:v>
                </c:pt>
                <c:pt idx="931">
                  <c:v>-171.56414684046464</c:v>
                </c:pt>
                <c:pt idx="932">
                  <c:v>-169.87551105415395</c:v>
                </c:pt>
                <c:pt idx="933">
                  <c:v>-168.18047942594833</c:v>
                </c:pt>
                <c:pt idx="934">
                  <c:v>-166.47911577407697</c:v>
                </c:pt>
                <c:pt idx="935">
                  <c:v>-164.77148415517087</c:v>
                </c:pt>
                <c:pt idx="936">
                  <c:v>-163.05764886185099</c:v>
                </c:pt>
                <c:pt idx="937">
                  <c:v>-161.33767442030774</c:v>
                </c:pt>
                <c:pt idx="938">
                  <c:v>-159.61162558787149</c:v>
                </c:pt>
                <c:pt idx="939">
                  <c:v>-157.87956735057443</c:v>
                </c:pt>
                <c:pt idx="940">
                  <c:v>-156.14156492070398</c:v>
                </c:pt>
                <c:pt idx="941">
                  <c:v>-154.39768373434725</c:v>
                </c:pt>
                <c:pt idx="942">
                  <c:v>-152.64798944892772</c:v>
                </c:pt>
                <c:pt idx="943">
                  <c:v>-150.89254794073284</c:v>
                </c:pt>
                <c:pt idx="944">
                  <c:v>-149.13142530243411</c:v>
                </c:pt>
                <c:pt idx="945">
                  <c:v>-147.36468784059855</c:v>
                </c:pt>
                <c:pt idx="946">
                  <c:v>-145.5924020731922</c:v>
                </c:pt>
                <c:pt idx="947">
                  <c:v>-143.81463472707568</c:v>
                </c:pt>
                <c:pt idx="948">
                  <c:v>-142.03145273549211</c:v>
                </c:pt>
                <c:pt idx="949">
                  <c:v>-140.24292323554687</c:v>
                </c:pt>
                <c:pt idx="950">
                  <c:v>-138.44911356567997</c:v>
                </c:pt>
                <c:pt idx="951">
                  <c:v>-136.65009126313063</c:v>
                </c:pt>
                <c:pt idx="952">
                  <c:v>-134.84592406139464</c:v>
                </c:pt>
                <c:pt idx="953">
                  <c:v>-133.03667988767421</c:v>
                </c:pt>
                <c:pt idx="954">
                  <c:v>-131.22242686032021</c:v>
                </c:pt>
                <c:pt idx="955">
                  <c:v>-129.40323328626789</c:v>
                </c:pt>
                <c:pt idx="956">
                  <c:v>-127.57916765846477</c:v>
                </c:pt>
                <c:pt idx="957">
                  <c:v>-125.75029865329218</c:v>
                </c:pt>
                <c:pt idx="958">
                  <c:v>-123.91669512797925</c:v>
                </c:pt>
                <c:pt idx="959">
                  <c:v>-122.07842611801075</c:v>
                </c:pt>
                <c:pt idx="960">
                  <c:v>-120.23556083452767</c:v>
                </c:pt>
                <c:pt idx="961">
                  <c:v>-118.38816866172149</c:v>
                </c:pt>
                <c:pt idx="962">
                  <c:v>-116.53631915422183</c:v>
                </c:pt>
                <c:pt idx="963">
                  <c:v>-114.68008203447775</c:v>
                </c:pt>
                <c:pt idx="964">
                  <c:v>-112.81952719013263</c:v>
                </c:pt>
                <c:pt idx="965">
                  <c:v>-110.95472467139292</c:v>
                </c:pt>
                <c:pt idx="966">
                  <c:v>-109.08574468839076</c:v>
                </c:pt>
                <c:pt idx="967">
                  <c:v>-107.21265760854051</c:v>
                </c:pt>
                <c:pt idx="968">
                  <c:v>-105.33553395388941</c:v>
                </c:pt>
                <c:pt idx="969">
                  <c:v>-103.45444439846246</c:v>
                </c:pt>
                <c:pt idx="970">
                  <c:v>-101.56945976560145</c:v>
                </c:pt>
                <c:pt idx="971">
                  <c:v>-99.680651025298587</c:v>
                </c:pt>
                <c:pt idx="972">
                  <c:v>-97.788089291524273</c:v>
                </c:pt>
                <c:pt idx="973">
                  <c:v>-95.891845819549815</c:v>
                </c:pt>
                <c:pt idx="974">
                  <c:v>-93.991992003264556</c:v>
                </c:pt>
                <c:pt idx="975">
                  <c:v>-92.088599372487948</c:v>
                </c:pt>
                <c:pt idx="976">
                  <c:v>-90.181739590276408</c:v>
                </c:pt>
                <c:pt idx="977">
                  <c:v>-88.271484450225174</c:v>
                </c:pt>
                <c:pt idx="978">
                  <c:v>-86.357905873765262</c:v>
                </c:pt>
                <c:pt idx="979">
                  <c:v>-84.441075907455698</c:v>
                </c:pt>
                <c:pt idx="980">
                  <c:v>-82.521066720270866</c:v>
                </c:pt>
                <c:pt idx="981">
                  <c:v>-80.597950600883308</c:v>
                </c:pt>
                <c:pt idx="982">
                  <c:v>-78.671799954942159</c:v>
                </c:pt>
                <c:pt idx="983">
                  <c:v>-76.742687302346951</c:v>
                </c:pt>
                <c:pt idx="984">
                  <c:v>-74.810685274517311</c:v>
                </c:pt>
                <c:pt idx="985">
                  <c:v>-72.875866611658282</c:v>
                </c:pt>
                <c:pt idx="986">
                  <c:v>-70.93830416002173</c:v>
                </c:pt>
                <c:pt idx="987">
                  <c:v>-68.998070869163641</c:v>
                </c:pt>
                <c:pt idx="988">
                  <c:v>-67.055239789197529</c:v>
                </c:pt>
                <c:pt idx="989">
                  <c:v>-65.109884068044124</c:v>
                </c:pt>
                <c:pt idx="990">
                  <c:v>-63.162076948677331</c:v>
                </c:pt>
                <c:pt idx="991">
                  <c:v>-61.211891766366605</c:v>
                </c:pt>
                <c:pt idx="992">
                  <c:v>-59.259401945915869</c:v>
                </c:pt>
                <c:pt idx="993">
                  <c:v>-57.30468099889908</c:v>
                </c:pt>
                <c:pt idx="994">
                  <c:v>-55.347802520892472</c:v>
                </c:pt>
                <c:pt idx="995">
                  <c:v>-53.388840188703711</c:v>
                </c:pt>
                <c:pt idx="996">
                  <c:v>-51.427867757597909</c:v>
                </c:pt>
                <c:pt idx="997">
                  <c:v>-49.464959058520755</c:v>
                </c:pt>
                <c:pt idx="998">
                  <c:v>-47.500187995318733</c:v>
                </c:pt>
                <c:pt idx="999">
                  <c:v>-45.533628541956709</c:v>
                </c:pt>
                <c:pt idx="1000">
                  <c:v>-43.565354739732662</c:v>
                </c:pt>
                <c:pt idx="1001">
                  <c:v>-41.595440694490172</c:v>
                </c:pt>
                <c:pt idx="1002">
                  <c:v>-39.623960573828214</c:v>
                </c:pt>
                <c:pt idx="1003">
                  <c:v>-37.650988604308758</c:v>
                </c:pt>
                <c:pt idx="1004">
                  <c:v>-35.676599068662156</c:v>
                </c:pt>
                <c:pt idx="1005">
                  <c:v>-33.70086630299037</c:v>
                </c:pt>
                <c:pt idx="1006">
                  <c:v>-31.723864693968181</c:v>
                </c:pt>
                <c:pt idx="1007">
                  <c:v>-29.745668676042552</c:v>
                </c:pt>
                <c:pt idx="1008">
                  <c:v>-27.766352728630142</c:v>
                </c:pt>
                <c:pt idx="1009">
                  <c:v>-25.785991373313149</c:v>
                </c:pt>
                <c:pt idx="1010">
                  <c:v>-23.804659171033546</c:v>
                </c:pt>
                <c:pt idx="1011">
                  <c:v>-21.822430719285872</c:v>
                </c:pt>
                <c:pt idx="1012">
                  <c:v>-19.839380649308598</c:v>
                </c:pt>
                <c:pt idx="1013">
                  <c:v>-17.855583623274278</c:v>
                </c:pt>
                <c:pt idx="1014">
                  <c:v>-15.87111433147847</c:v>
                </c:pt>
                <c:pt idx="1015">
                  <c:v>-13.886047489527662</c:v>
                </c:pt>
                <c:pt idx="1016">
                  <c:v>-11.900457835526211</c:v>
                </c:pt>
                <c:pt idx="1017">
                  <c:v>-9.9144201272624279</c:v>
                </c:pt>
                <c:pt idx="1018">
                  <c:v>-7.9280091393939474</c:v>
                </c:pt>
                <c:pt idx="1019">
                  <c:v>-5.9412996606324437</c:v>
                </c:pt>
                <c:pt idx="1020">
                  <c:v>-3.9543664909278244</c:v>
                </c:pt>
                <c:pt idx="1021">
                  <c:v>-1.9672844386520003</c:v>
                </c:pt>
                <c:pt idx="1022">
                  <c:v>1.9871682217666775E-2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724904"/>
        <c:axId val="242725296"/>
      </c:lineChart>
      <c:lineChart>
        <c:grouping val="standard"/>
        <c:varyColors val="0"/>
        <c:ser>
          <c:idx val="1"/>
          <c:order val="1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'3-12'!$H$27:$H$1050</c:f>
              <c:numCache>
                <c:formatCode>0.0000</c:formatCode>
                <c:ptCount val="1024"/>
                <c:pt idx="0">
                  <c:v>0</c:v>
                </c:pt>
                <c:pt idx="1">
                  <c:v>0.14306239694811224</c:v>
                </c:pt>
                <c:pt idx="2">
                  <c:v>0.28611940757263782</c:v>
                </c:pt>
                <c:pt idx="3">
                  <c:v>0.42916564575278598</c:v>
                </c:pt>
                <c:pt idx="4">
                  <c:v>0.57219572577335043</c:v>
                </c:pt>
                <c:pt idx="5">
                  <c:v>0.71520426252748226</c:v>
                </c:pt>
                <c:pt idx="6">
                  <c:v>0.85818587171944016</c:v>
                </c:pt>
                <c:pt idx="7">
                  <c:v>1.0011351700673108</c:v>
                </c:pt>
                <c:pt idx="8">
                  <c:v>1.144046775505688</c:v>
                </c:pt>
                <c:pt idx="9">
                  <c:v>1.2869153073883119</c:v>
                </c:pt>
                <c:pt idx="10">
                  <c:v>1.4297353866906481</c:v>
                </c:pt>
                <c:pt idx="11">
                  <c:v>1.5725016362124109</c:v>
                </c:pt>
                <c:pt idx="12">
                  <c:v>1.7152086807800142</c:v>
                </c:pt>
                <c:pt idx="13">
                  <c:v>1.8578511474489487</c:v>
                </c:pt>
                <c:pt idx="14">
                  <c:v>2.0004236657060748</c:v>
                </c:pt>
                <c:pt idx="15">
                  <c:v>2.1429208676718217</c:v>
                </c:pt>
                <c:pt idx="16">
                  <c:v>2.2853373883022892</c:v>
                </c:pt>
                <c:pt idx="17">
                  <c:v>2.4276678655912454</c:v>
                </c:pt>
                <c:pt idx="18">
                  <c:v>2.5699069407720021</c:v>
                </c:pt>
                <c:pt idx="19">
                  <c:v>2.7120492585191771</c:v>
                </c:pt>
                <c:pt idx="20">
                  <c:v>2.854089467150323</c:v>
                </c:pt>
                <c:pt idx="21">
                  <c:v>2.996022218827417</c:v>
                </c:pt>
                <c:pt idx="22">
                  <c:v>3.1378421697582088</c:v>
                </c:pt>
                <c:pt idx="23">
                  <c:v>3.2795439803974156</c:v>
                </c:pt>
                <c:pt idx="24">
                  <c:v>3.4211223156477573</c:v>
                </c:pt>
                <c:pt idx="25">
                  <c:v>3.5625718450608219</c:v>
                </c:pt>
                <c:pt idx="26">
                  <c:v>3.7038872430377601</c:v>
                </c:pt>
                <c:pt idx="27">
                  <c:v>3.8450631890297933</c:v>
                </c:pt>
                <c:pt idx="28">
                  <c:v>3.9860943677385352</c:v>
                </c:pt>
                <c:pt idx="29">
                  <c:v>4.1269754693161111</c:v>
                </c:pt>
                <c:pt idx="30">
                  <c:v>4.2677011895650763</c:v>
                </c:pt>
                <c:pt idx="31">
                  <c:v>4.4082662301381186</c:v>
                </c:pt>
                <c:pt idx="32">
                  <c:v>4.5486652987375438</c:v>
                </c:pt>
                <c:pt idx="33">
                  <c:v>4.6888931093145318</c:v>
                </c:pt>
                <c:pt idx="34">
                  <c:v>4.828944382268153</c:v>
                </c:pt>
                <c:pt idx="35">
                  <c:v>4.9688138446441545</c:v>
                </c:pt>
                <c:pt idx="36">
                  <c:v>5.1084962303334773</c:v>
                </c:pt>
                <c:pt idx="37">
                  <c:v>5.2479862802705339</c:v>
                </c:pt>
                <c:pt idx="38">
                  <c:v>5.3872787426312119</c:v>
                </c:pt>
                <c:pt idx="39">
                  <c:v>5.5263683730306017</c:v>
                </c:pt>
                <c:pt idx="40">
                  <c:v>5.6652499347204532</c:v>
                </c:pt>
                <c:pt idx="41">
                  <c:v>5.8039181987863389</c:v>
                </c:pt>
                <c:pt idx="42">
                  <c:v>5.9423679443445216</c:v>
                </c:pt>
                <c:pt idx="43">
                  <c:v>6.0805939587385254</c:v>
                </c:pt>
                <c:pt idx="44">
                  <c:v>6.2185910377353908</c:v>
                </c:pt>
                <c:pt idx="45">
                  <c:v>6.3563539857216114</c:v>
                </c:pt>
                <c:pt idx="46">
                  <c:v>6.4938776158987581</c:v>
                </c:pt>
                <c:pt idx="47">
                  <c:v>6.6311567504787527</c:v>
                </c:pt>
                <c:pt idx="48">
                  <c:v>6.7681862208788246</c:v>
                </c:pt>
                <c:pt idx="49">
                  <c:v>6.9049608679160936</c:v>
                </c:pt>
                <c:pt idx="50">
                  <c:v>7.0414755420018311</c:v>
                </c:pt>
                <c:pt idx="51">
                  <c:v>7.1777251033353275</c:v>
                </c:pt>
                <c:pt idx="52">
                  <c:v>7.313704422097417</c:v>
                </c:pt>
                <c:pt idx="53">
                  <c:v>7.4494083786436125</c:v>
                </c:pt>
                <c:pt idx="54">
                  <c:v>7.5848318636968592</c:v>
                </c:pt>
                <c:pt idx="55">
                  <c:v>7.7199697785399026</c:v>
                </c:pt>
                <c:pt idx="56">
                  <c:v>7.8548170352072599</c:v>
                </c:pt>
                <c:pt idx="57">
                  <c:v>7.9893685566767667</c:v>
                </c:pt>
                <c:pt idx="58">
                  <c:v>8.1236192770607509</c:v>
                </c:pt>
                <c:pt idx="59">
                  <c:v>8.2575641417967471</c:v>
                </c:pt>
                <c:pt idx="60">
                  <c:v>8.3911981078378091</c:v>
                </c:pt>
                <c:pt idx="61">
                  <c:v>8.5245161438423729</c:v>
                </c:pt>
                <c:pt idx="62">
                  <c:v>8.6575132303637066</c:v>
                </c:pt>
                <c:pt idx="63">
                  <c:v>8.790184360038868</c:v>
                </c:pt>
                <c:pt idx="64">
                  <c:v>8.9225245377772513</c:v>
                </c:pt>
                <c:pt idx="65">
                  <c:v>9.0545287809486528</c:v>
                </c:pt>
                <c:pt idx="66">
                  <c:v>9.1861921195708494</c:v>
                </c:pt>
                <c:pt idx="67">
                  <c:v>9.3175095964967447</c:v>
                </c:pt>
                <c:pt idx="68">
                  <c:v>9.4484762676009897</c:v>
                </c:pt>
                <c:pt idx="69">
                  <c:v>9.5790872019661322</c:v>
                </c:pt>
                <c:pt idx="70">
                  <c:v>9.7093374820682712</c:v>
                </c:pt>
                <c:pt idx="71">
                  <c:v>9.8392222039621995</c:v>
                </c:pt>
                <c:pt idx="72">
                  <c:v>9.9687364774660345</c:v>
                </c:pt>
                <c:pt idx="73">
                  <c:v>10.097875426345347</c:v>
                </c:pt>
                <c:pt idx="74">
                  <c:v>10.226634188496734</c:v>
                </c:pt>
                <c:pt idx="75">
                  <c:v>10.355007916130901</c:v>
                </c:pt>
                <c:pt idx="76">
                  <c:v>10.482991775955155</c:v>
                </c:pt>
                <c:pt idx="77">
                  <c:v>10.610580949355395</c:v>
                </c:pt>
                <c:pt idx="78">
                  <c:v>10.737770632577536</c:v>
                </c:pt>
                <c:pt idx="79">
                  <c:v>10.864556036908366</c:v>
                </c:pt>
                <c:pt idx="80">
                  <c:v>10.990932388855839</c:v>
                </c:pt>
                <c:pt idx="81">
                  <c:v>11.116894930328797</c:v>
                </c:pt>
                <c:pt idx="82">
                  <c:v>11.242438918816129</c:v>
                </c:pt>
                <c:pt idx="83">
                  <c:v>11.367559627565303</c:v>
                </c:pt>
                <c:pt idx="84">
                  <c:v>11.492252345760345</c:v>
                </c:pt>
                <c:pt idx="85">
                  <c:v>11.6165123786992</c:v>
                </c:pt>
                <c:pt idx="86">
                  <c:v>11.740335047970488</c:v>
                </c:pt>
                <c:pt idx="87">
                  <c:v>11.863715691629638</c:v>
                </c:pt>
                <c:pt idx="88">
                  <c:v>11.986649664374426</c:v>
                </c:pt>
                <c:pt idx="89">
                  <c:v>12.109132337719865</c:v>
                </c:pt>
                <c:pt idx="90">
                  <c:v>12.231159100172455</c:v>
                </c:pt>
                <c:pt idx="91">
                  <c:v>12.352725357403834</c:v>
                </c:pt>
                <c:pt idx="92">
                  <c:v>12.473826532423734</c:v>
                </c:pt>
                <c:pt idx="93">
                  <c:v>12.594458065752306</c:v>
                </c:pt>
                <c:pt idx="94">
                  <c:v>12.714615415591796</c:v>
                </c:pt>
                <c:pt idx="95">
                  <c:v>12.834294057997536</c:v>
                </c:pt>
                <c:pt idx="96">
                  <c:v>12.953489487048284</c:v>
                </c:pt>
                <c:pt idx="97">
                  <c:v>13.072197215015851</c:v>
                </c:pt>
                <c:pt idx="98">
                  <c:v>13.190412772534081</c:v>
                </c:pt>
                <c:pt idx="99">
                  <c:v>13.308131708767121</c:v>
                </c:pt>
                <c:pt idx="100">
                  <c:v>13.425349591576989</c:v>
                </c:pt>
                <c:pt idx="101">
                  <c:v>13.542062007690456</c:v>
                </c:pt>
                <c:pt idx="102">
                  <c:v>13.658264562865195</c:v>
                </c:pt>
                <c:pt idx="103">
                  <c:v>13.773952882055235</c:v>
                </c:pt>
                <c:pt idx="104">
                  <c:v>13.889122609575672</c:v>
                </c:pt>
                <c:pt idx="105">
                  <c:v>14.003769409266669</c:v>
                </c:pt>
                <c:pt idx="106">
                  <c:v>14.117888964656714</c:v>
                </c:pt>
                <c:pt idx="107">
                  <c:v>14.231476979125128</c:v>
                </c:pt>
                <c:pt idx="108">
                  <c:v>14.344529176063837</c:v>
                </c:pt>
                <c:pt idx="109">
                  <c:v>14.457041299038394</c:v>
                </c:pt>
                <c:pt idx="110">
                  <c:v>14.569009111948226</c:v>
                </c:pt>
                <c:pt idx="111">
                  <c:v>14.680428399186122</c:v>
                </c:pt>
                <c:pt idx="112">
                  <c:v>14.791294965796961</c:v>
                </c:pt>
                <c:pt idx="113">
                  <c:v>14.90160463763565</c:v>
                </c:pt>
                <c:pt idx="114">
                  <c:v>15.011353261524274</c:v>
                </c:pt>
                <c:pt idx="115">
                  <c:v>15.120536705408464</c:v>
                </c:pt>
                <c:pt idx="116">
                  <c:v>15.229150858512991</c:v>
                </c:pt>
                <c:pt idx="117">
                  <c:v>15.337191631496506</c:v>
                </c:pt>
                <c:pt idx="118">
                  <c:v>15.444654956605518</c:v>
                </c:pt>
                <c:pt idx="119">
                  <c:v>15.55153678782756</c:v>
                </c:pt>
                <c:pt idx="120">
                  <c:v>15.657833101043499</c:v>
                </c:pt>
                <c:pt idx="121">
                  <c:v>15.763539894179051</c:v>
                </c:pt>
                <c:pt idx="122">
                  <c:v>15.868653187355473</c:v>
                </c:pt>
                <c:pt idx="123">
                  <c:v>15.973169023039397</c:v>
                </c:pt>
                <c:pt idx="124">
                  <c:v>16.077083466191819</c:v>
                </c:pt>
                <c:pt idx="125">
                  <c:v>16.180392604416269</c:v>
                </c:pt>
                <c:pt idx="126">
                  <c:v>16.283092548106133</c:v>
                </c:pt>
                <c:pt idx="127">
                  <c:v>16.385179430591041</c:v>
                </c:pt>
                <c:pt idx="128">
                  <c:v>23.499426576492933</c:v>
                </c:pt>
                <c:pt idx="129">
                  <c:v>23.643173164812787</c:v>
                </c:pt>
                <c:pt idx="130">
                  <c:v>23.786029583640168</c:v>
                </c:pt>
                <c:pt idx="131">
                  <c:v>23.927990454406618</c:v>
                </c:pt>
                <c:pt idx="132">
                  <c:v>24.069050432261193</c:v>
                </c:pt>
                <c:pt idx="133">
                  <c:v>24.209204206271718</c:v>
                </c:pt>
                <c:pt idx="134">
                  <c:v>24.34844649962476</c:v>
                </c:pt>
                <c:pt idx="135">
                  <c:v>24.486772069824287</c:v>
                </c:pt>
                <c:pt idx="136">
                  <c:v>24.624175708889045</c:v>
                </c:pt>
                <c:pt idx="137">
                  <c:v>24.76065224354863</c:v>
                </c:pt>
                <c:pt idx="138">
                  <c:v>24.896196535438317</c:v>
                </c:pt>
                <c:pt idx="139">
                  <c:v>25.030803481292427</c:v>
                </c:pt>
                <c:pt idx="140">
                  <c:v>25.164468013136556</c:v>
                </c:pt>
                <c:pt idx="141">
                  <c:v>25.297185098478352</c:v>
                </c:pt>
                <c:pt idx="142">
                  <c:v>25.42894974049695</c:v>
                </c:pt>
                <c:pt idx="143">
                  <c:v>25.559756978231167</c:v>
                </c:pt>
                <c:pt idx="144">
                  <c:v>25.689601886766244</c:v>
                </c:pt>
                <c:pt idx="145">
                  <c:v>25.818479577419286</c:v>
                </c:pt>
                <c:pt idx="146">
                  <c:v>25.946385197923302</c:v>
                </c:pt>
                <c:pt idx="147">
                  <c:v>26.073313932609935</c:v>
                </c:pt>
                <c:pt idx="148">
                  <c:v>26.199261002590706</c:v>
                </c:pt>
                <c:pt idx="149">
                  <c:v>26.324221665937017</c:v>
                </c:pt>
                <c:pt idx="150">
                  <c:v>26.448191217858628</c:v>
                </c:pt>
                <c:pt idx="151">
                  <c:v>26.57116499088081</c:v>
                </c:pt>
                <c:pt idx="152">
                  <c:v>26.693138355020093</c:v>
                </c:pt>
                <c:pt idx="153">
                  <c:v>26.814106717958559</c:v>
                </c:pt>
                <c:pt idx="154">
                  <c:v>26.934065525216759</c:v>
                </c:pt>
                <c:pt idx="155">
                  <c:v>27.053010260325195</c:v>
                </c:pt>
                <c:pt idx="156">
                  <c:v>27.170936444994346</c:v>
                </c:pt>
                <c:pt idx="157">
                  <c:v>27.287839639283305</c:v>
                </c:pt>
                <c:pt idx="158">
                  <c:v>27.403715441766906</c:v>
                </c:pt>
                <c:pt idx="159">
                  <c:v>27.51855948970147</c:v>
                </c:pt>
                <c:pt idx="160">
                  <c:v>27.632367459189055</c:v>
                </c:pt>
                <c:pt idx="161">
                  <c:v>27.745135065340243</c:v>
                </c:pt>
                <c:pt idx="162">
                  <c:v>27.856858062435482</c:v>
                </c:pt>
                <c:pt idx="163">
                  <c:v>27.967532244084914</c:v>
                </c:pt>
                <c:pt idx="164">
                  <c:v>28.077153443386784</c:v>
                </c:pt>
                <c:pt idx="165">
                  <c:v>28.185717533084265</c:v>
                </c:pt>
                <c:pt idx="166">
                  <c:v>28.293220425720925</c:v>
                </c:pt>
                <c:pt idx="167">
                  <c:v>28.399658073794555</c:v>
                </c:pt>
                <c:pt idx="168">
                  <c:v>28.505026469909602</c:v>
                </c:pt>
                <c:pt idx="169">
                  <c:v>28.609321646928009</c:v>
                </c:pt>
                <c:pt idx="170">
                  <c:v>28.712539678118638</c:v>
                </c:pt>
                <c:pt idx="171">
                  <c:v>28.814676677305041</c:v>
                </c:pt>
                <c:pt idx="172">
                  <c:v>28.915728799011823</c:v>
                </c:pt>
                <c:pt idx="173">
                  <c:v>29.0156922386094</c:v>
                </c:pt>
                <c:pt idx="174">
                  <c:v>29.114563232457272</c:v>
                </c:pt>
                <c:pt idx="175">
                  <c:v>29.212338058045702</c:v>
                </c:pt>
                <c:pt idx="176">
                  <c:v>29.309013034135852</c:v>
                </c:pt>
                <c:pt idx="177">
                  <c:v>29.404584520898439</c:v>
                </c:pt>
                <c:pt idx="178">
                  <c:v>29.499048920050722</c:v>
                </c:pt>
                <c:pt idx="179">
                  <c:v>29.592402674991995</c:v>
                </c:pt>
                <c:pt idx="180">
                  <c:v>29.684642270937516</c:v>
                </c:pt>
                <c:pt idx="181">
                  <c:v>29.775764235050783</c:v>
                </c:pt>
                <c:pt idx="182">
                  <c:v>29.865765136574353</c:v>
                </c:pt>
                <c:pt idx="183">
                  <c:v>29.954641586958971</c:v>
                </c:pt>
                <c:pt idx="184">
                  <c:v>30.042390239991157</c:v>
                </c:pt>
                <c:pt idx="185">
                  <c:v>30.129007791919189</c:v>
                </c:pt>
                <c:pt idx="186">
                  <c:v>30.214490981577505</c:v>
                </c:pt>
                <c:pt idx="187">
                  <c:v>30.298836590509474</c:v>
                </c:pt>
                <c:pt idx="188">
                  <c:v>30.382041443088561</c:v>
                </c:pt>
                <c:pt idx="189">
                  <c:v>30.464102406637906</c:v>
                </c:pt>
                <c:pt idx="190">
                  <c:v>30.54501639154828</c:v>
                </c:pt>
                <c:pt idx="191">
                  <c:v>30.624780351394378</c:v>
                </c:pt>
                <c:pt idx="192">
                  <c:v>30.703391283049541</c:v>
                </c:pt>
                <c:pt idx="193">
                  <c:v>30.780846226798815</c:v>
                </c:pt>
                <c:pt idx="194">
                  <c:v>30.857142266450388</c:v>
                </c:pt>
                <c:pt idx="195">
                  <c:v>30.932276529445392</c:v>
                </c:pt>
                <c:pt idx="196">
                  <c:v>31.006246186966038</c:v>
                </c:pt>
                <c:pt idx="197">
                  <c:v>31.07904845404213</c:v>
                </c:pt>
                <c:pt idx="198">
                  <c:v>31.150680589655934</c:v>
                </c:pt>
                <c:pt idx="199">
                  <c:v>31.221139896845351</c:v>
                </c:pt>
                <c:pt idx="200">
                  <c:v>31.290423722805478</c:v>
                </c:pt>
                <c:pt idx="201">
                  <c:v>31.358529458988475</c:v>
                </c:pt>
                <c:pt idx="202">
                  <c:v>31.425454541201795</c:v>
                </c:pt>
                <c:pt idx="203">
                  <c:v>31.491196449704695</c:v>
                </c:pt>
                <c:pt idx="204">
                  <c:v>31.55575270930315</c:v>
                </c:pt>
                <c:pt idx="205">
                  <c:v>31.619120889442989</c:v>
                </c:pt>
                <c:pt idx="206">
                  <c:v>31.681298604301446</c:v>
                </c:pt>
                <c:pt idx="207">
                  <c:v>31.742283512876988</c:v>
                </c:pt>
                <c:pt idx="208">
                  <c:v>31.802073319077426</c:v>
                </c:pt>
                <c:pt idx="209">
                  <c:v>31.860665771806378</c:v>
                </c:pt>
                <c:pt idx="210">
                  <c:v>31.918058665048036</c:v>
                </c:pt>
                <c:pt idx="211">
                  <c:v>31.974249837950204</c:v>
                </c:pt>
                <c:pt idx="212">
                  <c:v>32.02923717490566</c:v>
                </c:pt>
                <c:pt idx="213">
                  <c:v>32.083018605631807</c:v>
                </c:pt>
                <c:pt idx="214">
                  <c:v>32.135592105248641</c:v>
                </c:pt>
                <c:pt idx="215">
                  <c:v>32.186955694354936</c:v>
                </c:pt>
                <c:pt idx="216">
                  <c:v>32.237107439102843</c:v>
                </c:pt>
                <c:pt idx="217">
                  <c:v>32.286045451270624</c:v>
                </c:pt>
                <c:pt idx="218">
                  <c:v>32.333767888333803</c:v>
                </c:pt>
                <c:pt idx="219">
                  <c:v>32.380272953534501</c:v>
                </c:pt>
                <c:pt idx="220">
                  <c:v>32.425558895949109</c:v>
                </c:pt>
                <c:pt idx="221">
                  <c:v>32.469624010554178</c:v>
                </c:pt>
                <c:pt idx="222">
                  <c:v>32.512466638290647</c:v>
                </c:pt>
                <c:pt idx="223">
                  <c:v>32.554085166126299</c:v>
                </c:pt>
                <c:pt idx="224">
                  <c:v>32.594478027116473</c:v>
                </c:pt>
                <c:pt idx="225">
                  <c:v>32.633643700463089</c:v>
                </c:pt>
                <c:pt idx="226">
                  <c:v>32.671580711571863</c:v>
                </c:pt>
                <c:pt idx="227">
                  <c:v>32.708287632107897</c:v>
                </c:pt>
                <c:pt idx="228">
                  <c:v>32.743763080049369</c:v>
                </c:pt>
                <c:pt idx="229">
                  <c:v>32.778005719739639</c:v>
                </c:pt>
                <c:pt idx="230">
                  <c:v>32.811014261937487</c:v>
                </c:pt>
                <c:pt idx="231">
                  <c:v>32.842787463865683</c:v>
                </c:pt>
                <c:pt idx="232">
                  <c:v>32.873324129257782</c:v>
                </c:pt>
                <c:pt idx="233">
                  <c:v>32.90262310840312</c:v>
                </c:pt>
                <c:pt idx="234">
                  <c:v>32.930683298190154</c:v>
                </c:pt>
                <c:pt idx="235">
                  <c:v>32.957503642147969</c:v>
                </c:pt>
                <c:pt idx="236">
                  <c:v>32.983083130486051</c:v>
                </c:pt>
                <c:pt idx="237">
                  <c:v>33.007420800132287</c:v>
                </c:pt>
                <c:pt idx="238">
                  <c:v>33.03051573476931</c:v>
                </c:pt>
                <c:pt idx="239">
                  <c:v>33.052367064868882</c:v>
                </c:pt>
                <c:pt idx="240">
                  <c:v>33.072973967724714</c:v>
                </c:pt>
                <c:pt idx="241">
                  <c:v>33.092335667483397</c:v>
                </c:pt>
                <c:pt idx="242">
                  <c:v>33.110451435173658</c:v>
                </c:pt>
                <c:pt idx="243">
                  <c:v>33.127320588733738</c:v>
                </c:pt>
                <c:pt idx="244">
                  <c:v>33.142942493037154</c:v>
                </c:pt>
                <c:pt idx="245">
                  <c:v>33.157316559916545</c:v>
                </c:pt>
                <c:pt idx="246">
                  <c:v>33.170442248185843</c:v>
                </c:pt>
                <c:pt idx="247">
                  <c:v>33.182319063660664</c:v>
                </c:pt>
                <c:pt idx="248">
                  <c:v>33.192946559176868</c:v>
                </c:pt>
                <c:pt idx="249">
                  <c:v>33.202324334607447</c:v>
                </c:pt>
                <c:pt idx="250">
                  <c:v>33.210452036877562</c:v>
                </c:pt>
                <c:pt idx="251">
                  <c:v>33.217329359977853</c:v>
                </c:pt>
                <c:pt idx="252">
                  <c:v>33.222956044975909</c:v>
                </c:pt>
                <c:pt idx="253">
                  <c:v>33.227331880026099</c:v>
                </c:pt>
                <c:pt idx="254">
                  <c:v>33.230456700377481</c:v>
                </c:pt>
                <c:pt idx="255">
                  <c:v>33.232330388380042</c:v>
                </c:pt>
                <c:pt idx="256">
                  <c:v>33.232952873489111</c:v>
                </c:pt>
                <c:pt idx="257">
                  <c:v>33.232324132268019</c:v>
                </c:pt>
                <c:pt idx="258">
                  <c:v>33.230444188388972</c:v>
                </c:pt>
                <c:pt idx="259">
                  <c:v>33.227313112632189</c:v>
                </c:pt>
                <c:pt idx="260">
                  <c:v>33.222931022883188</c:v>
                </c:pt>
                <c:pt idx="261">
                  <c:v>33.217298084128409</c:v>
                </c:pt>
                <c:pt idx="262">
                  <c:v>33.210414508448942</c:v>
                </c:pt>
                <c:pt idx="263">
                  <c:v>33.202280555012599</c:v>
                </c:pt>
                <c:pt idx="264">
                  <c:v>33.192896530064097</c:v>
                </c:pt>
                <c:pt idx="265">
                  <c:v>33.182262786913576</c:v>
                </c:pt>
                <c:pt idx="266">
                  <c:v>33.170379725923269</c:v>
                </c:pt>
                <c:pt idx="267">
                  <c:v>33.157247794492463</c:v>
                </c:pt>
                <c:pt idx="268">
                  <c:v>33.14286748704059</c:v>
                </c:pt>
                <c:pt idx="269">
                  <c:v>33.127239344988681</c:v>
                </c:pt>
                <c:pt idx="270">
                  <c:v>33.110363956738937</c:v>
                </c:pt>
                <c:pt idx="271">
                  <c:v>33.092241957652611</c:v>
                </c:pt>
                <c:pt idx="272">
                  <c:v>33.072874030026043</c:v>
                </c:pt>
                <c:pt idx="273">
                  <c:v>33.052260903064997</c:v>
                </c:pt>
                <c:pt idx="274">
                  <c:v>33.030403352857221</c:v>
                </c:pt>
                <c:pt idx="275">
                  <c:v>33.007302202343197</c:v>
                </c:pt>
                <c:pt idx="276">
                  <c:v>32.982958321285174</c:v>
                </c:pt>
                <c:pt idx="277">
                  <c:v>32.957372626234417</c:v>
                </c:pt>
                <c:pt idx="278">
                  <c:v>32.930546080496676</c:v>
                </c:pt>
                <c:pt idx="279">
                  <c:v>32.902479694095994</c:v>
                </c:pt>
                <c:pt idx="280">
                  <c:v>32.87317452373658</c:v>
                </c:pt>
                <c:pt idx="281">
                  <c:v>32.842631672763083</c:v>
                </c:pt>
                <c:pt idx="282">
                  <c:v>32.810852291119041</c:v>
                </c:pt>
                <c:pt idx="283">
                  <c:v>32.777837575303579</c:v>
                </c:pt>
                <c:pt idx="284">
                  <c:v>32.743588768326362</c:v>
                </c:pt>
                <c:pt idx="285">
                  <c:v>32.708107159660813</c:v>
                </c:pt>
                <c:pt idx="286">
                  <c:v>32.671394085195523</c:v>
                </c:pt>
                <c:pt idx="287">
                  <c:v>32.633450927183993</c:v>
                </c:pt>
                <c:pt idx="288">
                  <c:v>32.594279114192588</c:v>
                </c:pt>
                <c:pt idx="289">
                  <c:v>32.553880121046717</c:v>
                </c:pt>
                <c:pt idx="290">
                  <c:v>32.512255468775351</c:v>
                </c:pt>
                <c:pt idx="291">
                  <c:v>32.469406724553735</c:v>
                </c:pt>
                <c:pt idx="292">
                  <c:v>32.425335501644383</c:v>
                </c:pt>
                <c:pt idx="293">
                  <c:v>32.380043459336321</c:v>
                </c:pt>
                <c:pt idx="294">
                  <c:v>32.333532302882659</c:v>
                </c:pt>
                <c:pt idx="295">
                  <c:v>32.285803783436357</c:v>
                </c:pt>
                <c:pt idx="296">
                  <c:v>32.236859697984279</c:v>
                </c:pt>
                <c:pt idx="297">
                  <c:v>32.186701889279576</c:v>
                </c:pt>
                <c:pt idx="298">
                  <c:v>32.135332245772283</c:v>
                </c:pt>
                <c:pt idx="299">
                  <c:v>32.082752701538212</c:v>
                </c:pt>
                <c:pt idx="300">
                  <c:v>32.028965236206162</c:v>
                </c:pt>
                <c:pt idx="301">
                  <c:v>31.973971874883336</c:v>
                </c:pt>
                <c:pt idx="302">
                  <c:v>31.91777468807916</c:v>
                </c:pt>
                <c:pt idx="303">
                  <c:v>31.86037579162727</c:v>
                </c:pt>
                <c:pt idx="304">
                  <c:v>31.801777346605896</c:v>
                </c:pt>
                <c:pt idx="305">
                  <c:v>31.741981559256452</c:v>
                </c:pt>
                <c:pt idx="306">
                  <c:v>31.6809906809005</c:v>
                </c:pt>
                <c:pt idx="307">
                  <c:v>31.618807007855001</c:v>
                </c:pt>
                <c:pt idx="308">
                  <c:v>31.555432881345819</c:v>
                </c:pt>
                <c:pt idx="309">
                  <c:v>31.490870687419605</c:v>
                </c:pt>
                <c:pt idx="310">
                  <c:v>31.425122856853939</c:v>
                </c:pt>
                <c:pt idx="311">
                  <c:v>31.35819186506583</c:v>
                </c:pt>
                <c:pt idx="312">
                  <c:v>31.290080232018514</c:v>
                </c:pt>
                <c:pt idx="313">
                  <c:v>31.220790522126556</c:v>
                </c:pt>
                <c:pt idx="314">
                  <c:v>31.150325344159327</c:v>
                </c:pt>
                <c:pt idx="315">
                  <c:v>31.078687351142761</c:v>
                </c:pt>
                <c:pt idx="316">
                  <c:v>31.005879240259492</c:v>
                </c:pt>
                <c:pt idx="317">
                  <c:v>30.931903752747274</c:v>
                </c:pt>
                <c:pt idx="318">
                  <c:v>30.856763673795804</c:v>
                </c:pt>
                <c:pt idx="319">
                  <c:v>30.780461832441837</c:v>
                </c:pt>
                <c:pt idx="320">
                  <c:v>30.703001101462696</c:v>
                </c:pt>
                <c:pt idx="321">
                  <c:v>30.624384397268066</c:v>
                </c:pt>
                <c:pt idx="322">
                  <c:v>30.544614679790236</c:v>
                </c:pt>
                <c:pt idx="323">
                  <c:v>30.463694952372641</c:v>
                </c:pt>
                <c:pt idx="324">
                  <c:v>30.381628261656807</c:v>
                </c:pt>
                <c:pt idx="325">
                  <c:v>30.298417697467581</c:v>
                </c:pt>
                <c:pt idx="326">
                  <c:v>30.214066392696871</c:v>
                </c:pt>
                <c:pt idx="327">
                  <c:v>30.128577523185655</c:v>
                </c:pt>
                <c:pt idx="328">
                  <c:v>30.041954307604414</c:v>
                </c:pt>
                <c:pt idx="329">
                  <c:v>29.954200007331945</c:v>
                </c:pt>
                <c:pt idx="330">
                  <c:v>29.865317926332594</c:v>
                </c:pt>
                <c:pt idx="331">
                  <c:v>29.775311411031836</c:v>
                </c:pt>
                <c:pt idx="332">
                  <c:v>29.68418385019028</c:v>
                </c:pt>
                <c:pt idx="333">
                  <c:v>29.591938674776099</c:v>
                </c:pt>
                <c:pt idx="334">
                  <c:v>29.498579357835837</c:v>
                </c:pt>
                <c:pt idx="335">
                  <c:v>29.404109414363671</c:v>
                </c:pt>
                <c:pt idx="336">
                  <c:v>29.308532401169039</c:v>
                </c:pt>
                <c:pt idx="337">
                  <c:v>29.211851916742756</c:v>
                </c:pt>
                <c:pt idx="338">
                  <c:v>29.114071601121505</c:v>
                </c:pt>
                <c:pt idx="339">
                  <c:v>29.015195135750808</c:v>
                </c:pt>
                <c:pt idx="340">
                  <c:v>28.915226243346414</c:v>
                </c:pt>
                <c:pt idx="341">
                  <c:v>28.814168687754123</c:v>
                </c:pt>
                <c:pt idx="342">
                  <c:v>28.712026273808107</c:v>
                </c:pt>
                <c:pt idx="343">
                  <c:v>28.608802847187622</c:v>
                </c:pt>
                <c:pt idx="344">
                  <c:v>28.50450229427225</c:v>
                </c:pt>
                <c:pt idx="345">
                  <c:v>28.399128541995548</c:v>
                </c:pt>
                <c:pt idx="346">
                  <c:v>28.292685557697219</c:v>
                </c:pt>
                <c:pt idx="347">
                  <c:v>28.185177348973749</c:v>
                </c:pt>
                <c:pt idx="348">
                  <c:v>28.076607963527461</c:v>
                </c:pt>
                <c:pt idx="349">
                  <c:v>27.966981489014216</c:v>
                </c:pt>
                <c:pt idx="350">
                  <c:v>27.856302052889411</c:v>
                </c:pt>
                <c:pt idx="351">
                  <c:v>27.744573822252654</c:v>
                </c:pt>
                <c:pt idx="352">
                  <c:v>27.631801003690853</c:v>
                </c:pt>
                <c:pt idx="353">
                  <c:v>27.517987843119794</c:v>
                </c:pt>
                <c:pt idx="354">
                  <c:v>27.403138625624358</c:v>
                </c:pt>
                <c:pt idx="355">
                  <c:v>27.287257675297102</c:v>
                </c:pt>
                <c:pt idx="356">
                  <c:v>27.17034935507553</c:v>
                </c:pt>
                <c:pt idx="357">
                  <c:v>27.052418066577804</c:v>
                </c:pt>
                <c:pt idx="358">
                  <c:v>26.933468249936993</c:v>
                </c:pt>
                <c:pt idx="359">
                  <c:v>26.813504383633926</c:v>
                </c:pt>
                <c:pt idx="360">
                  <c:v>26.692530984328592</c:v>
                </c:pt>
                <c:pt idx="361">
                  <c:v>26.570552606690043</c:v>
                </c:pt>
                <c:pt idx="362">
                  <c:v>26.447573843224962</c:v>
                </c:pt>
                <c:pt idx="363">
                  <c:v>26.32359932410472</c:v>
                </c:pt>
                <c:pt idx="364">
                  <c:v>26.198633716991047</c:v>
                </c:pt>
                <c:pt idx="365">
                  <c:v>26.072681726860324</c:v>
                </c:pt>
                <c:pt idx="366">
                  <c:v>25.945748095826403</c:v>
                </c:pt>
                <c:pt idx="367">
                  <c:v>25.81783760296209</c:v>
                </c:pt>
                <c:pt idx="368">
                  <c:v>25.688955064119206</c:v>
                </c:pt>
                <c:pt idx="369">
                  <c:v>25.559105331747261</c:v>
                </c:pt>
                <c:pt idx="370">
                  <c:v>25.428293294710784</c:v>
                </c:pt>
                <c:pt idx="371">
                  <c:v>25.296523878105223</c:v>
                </c:pt>
                <c:pt idx="372">
                  <c:v>25.163802043071524</c:v>
                </c:pt>
                <c:pt idx="373">
                  <c:v>25.030132786609375</c:v>
                </c:pt>
                <c:pt idx="374">
                  <c:v>24.895521141389008</c:v>
                </c:pt>
                <c:pt idx="375">
                  <c:v>24.759972175561778</c:v>
                </c:pt>
                <c:pt idx="376">
                  <c:v>24.623490992569316</c:v>
                </c:pt>
                <c:pt idx="377">
                  <c:v>24.48608273095137</c:v>
                </c:pt>
                <c:pt idx="378">
                  <c:v>24.347752564152383</c:v>
                </c:pt>
                <c:pt idx="379">
                  <c:v>24.208505700326661</c:v>
                </c:pt>
                <c:pt idx="380">
                  <c:v>24.068347382142328</c:v>
                </c:pt>
                <c:pt idx="381">
                  <c:v>23.927282886583907</c:v>
                </c:pt>
                <c:pt idx="382">
                  <c:v>23.785317524753658</c:v>
                </c:pt>
                <c:pt idx="383">
                  <c:v>23.642456641671608</c:v>
                </c:pt>
                <c:pt idx="384">
                  <c:v>16.486143599273916</c:v>
                </c:pt>
                <c:pt idx="385">
                  <c:v>16.384670527535921</c:v>
                </c:pt>
                <c:pt idx="386">
                  <c:v>16.282580570164768</c:v>
                </c:pt>
                <c:pt idx="387">
                  <c:v>16.179877570864718</c:v>
                </c:pt>
                <c:pt idx="388">
                  <c:v>16.076565396421177</c:v>
                </c:pt>
                <c:pt idx="389">
                  <c:v>15.972647936555084</c:v>
                </c:pt>
                <c:pt idx="390">
                  <c:v>15.868129103776489</c:v>
                </c:pt>
                <c:pt idx="391">
                  <c:v>15.763012833237221</c:v>
                </c:pt>
                <c:pt idx="392">
                  <c:v>15.657303082582761</c:v>
                </c:pt>
                <c:pt idx="393">
                  <c:v>15.551003831803202</c:v>
                </c:pt>
                <c:pt idx="394">
                  <c:v>15.444119083083423</c:v>
                </c:pt>
                <c:pt idx="395">
                  <c:v>15.336652860652404</c:v>
                </c:pt>
                <c:pt idx="396">
                  <c:v>15.228609210631696</c:v>
                </c:pt>
                <c:pt idx="397">
                  <c:v>15.119992200883111</c:v>
                </c:pt>
                <c:pt idx="398">
                  <c:v>15.010805920855546</c:v>
                </c:pt>
                <c:pt idx="399">
                  <c:v>14.901054481431023</c:v>
                </c:pt>
                <c:pt idx="400">
                  <c:v>14.790742014769908</c:v>
                </c:pt>
                <c:pt idx="401">
                  <c:v>14.679872674155343</c:v>
                </c:pt>
                <c:pt idx="402">
                  <c:v>14.568450633836861</c:v>
                </c:pt>
                <c:pt idx="403">
                  <c:v>14.456480088873244</c:v>
                </c:pt>
                <c:pt idx="404">
                  <c:v>14.343965254974558</c:v>
                </c:pt>
                <c:pt idx="405">
                  <c:v>14.230910368343443</c:v>
                </c:pt>
                <c:pt idx="406">
                  <c:v>14.117319685515616</c:v>
                </c:pt>
                <c:pt idx="407">
                  <c:v>14.003197483199614</c:v>
                </c:pt>
                <c:pt idx="408">
                  <c:v>13.888548058115775</c:v>
                </c:pt>
                <c:pt idx="409">
                  <c:v>13.773375726834455</c:v>
                </c:pt>
                <c:pt idx="410">
                  <c:v>13.657684825613524</c:v>
                </c:pt>
                <c:pt idx="411">
                  <c:v>13.541479710235102</c:v>
                </c:pt>
                <c:pt idx="412">
                  <c:v>13.424764755841551</c:v>
                </c:pt>
                <c:pt idx="413">
                  <c:v>13.307544356770759</c:v>
                </c:pt>
                <c:pt idx="414">
                  <c:v>13.189822926390702</c:v>
                </c:pt>
                <c:pt idx="415">
                  <c:v>13.071604896933266</c:v>
                </c:pt>
                <c:pt idx="416">
                  <c:v>12.952894719327363</c:v>
                </c:pt>
                <c:pt idx="417">
                  <c:v>12.83369686303139</c:v>
                </c:pt>
                <c:pt idx="418">
                  <c:v>12.71401581586491</c:v>
                </c:pt>
                <c:pt idx="419">
                  <c:v>12.593856083839714</c:v>
                </c:pt>
                <c:pt idx="420">
                  <c:v>12.473222190990162</c:v>
                </c:pt>
                <c:pt idx="421">
                  <c:v>12.352118679202841</c:v>
                </c:pt>
                <c:pt idx="422">
                  <c:v>12.230550108045572</c:v>
                </c:pt>
                <c:pt idx="423">
                  <c:v>12.108521054595752</c:v>
                </c:pt>
                <c:pt idx="424">
                  <c:v>11.986036113268</c:v>
                </c:pt>
                <c:pt idx="425">
                  <c:v>11.863099895641197</c:v>
                </c:pt>
                <c:pt idx="426">
                  <c:v>11.739717030284858</c:v>
                </c:pt>
                <c:pt idx="427">
                  <c:v>11.615892162584853</c:v>
                </c:pt>
                <c:pt idx="428">
                  <c:v>11.491629954568522</c:v>
                </c:pt>
                <c:pt idx="429">
                  <c:v>11.366935084729137</c:v>
                </c:pt>
                <c:pt idx="430">
                  <c:v>11.241812247849769</c:v>
                </c:pt>
                <c:pt idx="431">
                  <c:v>11.116266154826508</c:v>
                </c:pt>
                <c:pt idx="432">
                  <c:v>10.990301532491124</c:v>
                </c:pt>
                <c:pt idx="433">
                  <c:v>10.863923123433077</c:v>
                </c:pt>
                <c:pt idx="434">
                  <c:v>10.737135685820974</c:v>
                </c:pt>
                <c:pt idx="435">
                  <c:v>10.609943993223411</c:v>
                </c:pt>
                <c:pt idx="436">
                  <c:v>10.482352834429257</c:v>
                </c:pt>
                <c:pt idx="437">
                  <c:v>10.354367013267348</c:v>
                </c:pt>
                <c:pt idx="438">
                  <c:v>10.225991348425627</c:v>
                </c:pt>
                <c:pt idx="439">
                  <c:v>10.097230673269721</c:v>
                </c:pt>
                <c:pt idx="440">
                  <c:v>9.9680898356609529</c:v>
                </c:pt>
                <c:pt idx="441">
                  <c:v>9.8385736977738354</c:v>
                </c:pt>
                <c:pt idx="442">
                  <c:v>9.7086871359129976</c:v>
                </c:pt>
                <c:pt idx="443">
                  <c:v>9.5784350403295928</c:v>
                </c:pt>
                <c:pt idx="444">
                  <c:v>9.4478223150371754</c:v>
                </c:pt>
                <c:pt idx="445">
                  <c:v>9.3168538776270857</c:v>
                </c:pt>
                <c:pt idx="446">
                  <c:v>9.1855346590832703</c:v>
                </c:pt>
                <c:pt idx="447">
                  <c:v>9.0538696035966506</c:v>
                </c:pt>
                <c:pt idx="448">
                  <c:v>8.9218636683789718</c:v>
                </c:pt>
                <c:pt idx="449">
                  <c:v>8.7895218234761519</c:v>
                </c:pt>
                <c:pt idx="450">
                  <c:v>8.6568490515811689</c:v>
                </c:pt>
                <c:pt idx="451">
                  <c:v>8.5238503478464605</c:v>
                </c:pt>
                <c:pt idx="452">
                  <c:v>8.3905307196958496</c:v>
                </c:pt>
                <c:pt idx="453">
                  <c:v>8.2568951866360223</c:v>
                </c:pt>
                <c:pt idx="454">
                  <c:v>8.1229487800675351</c:v>
                </c:pt>
                <c:pt idx="455">
                  <c:v>7.9886965430953838</c:v>
                </c:pt>
                <c:pt idx="456">
                  <c:v>7.8541435303391349</c:v>
                </c:pt>
                <c:pt idx="457">
                  <c:v>7.7192948077426129</c:v>
                </c:pt>
                <c:pt idx="458">
                  <c:v>7.5841554523831656</c:v>
                </c:pt>
                <c:pt idx="459">
                  <c:v>7.4487305522805185</c:v>
                </c:pt>
                <c:pt idx="460">
                  <c:v>7.3130252062052019</c:v>
                </c:pt>
                <c:pt idx="461">
                  <c:v>7.1770445234865825</c:v>
                </c:pt>
                <c:pt idx="462">
                  <c:v>7.0407936238205027</c:v>
                </c:pt>
                <c:pt idx="463">
                  <c:v>6.9042776370765218</c:v>
                </c:pt>
                <c:pt idx="464">
                  <c:v>6.7675017031047622</c:v>
                </c:pt>
                <c:pt idx="465">
                  <c:v>6.6304709715424126</c:v>
                </c:pt>
                <c:pt idx="466">
                  <c:v>6.4931906016198324</c:v>
                </c:pt>
                <c:pt idx="467">
                  <c:v>6.3556657619663053</c:v>
                </c:pt>
                <c:pt idx="468">
                  <c:v>6.2179016304154464</c:v>
                </c:pt>
                <c:pt idx="469">
                  <c:v>6.0799033938102456</c:v>
                </c:pt>
                <c:pt idx="470">
                  <c:v>5.9416762478077931</c:v>
                </c:pt>
                <c:pt idx="471">
                  <c:v>5.8032253966836533</c:v>
                </c:pt>
                <c:pt idx="472">
                  <c:v>5.6645560531359296</c:v>
                </c:pt>
                <c:pt idx="473">
                  <c:v>5.5256734380889991</c:v>
                </c:pt>
                <c:pt idx="474">
                  <c:v>5.3865827804969504</c:v>
                </c:pt>
                <c:pt idx="475">
                  <c:v>5.2472893171467048</c:v>
                </c:pt>
                <c:pt idx="476">
                  <c:v>5.1077982924608598</c:v>
                </c:pt>
                <c:pt idx="477">
                  <c:v>4.9681149583002302</c:v>
                </c:pt>
                <c:pt idx="478">
                  <c:v>4.8282445737661117</c:v>
                </c:pt>
                <c:pt idx="479">
                  <c:v>4.6881924050022796</c:v>
                </c:pt>
                <c:pt idx="480">
                  <c:v>4.5479637249967206</c:v>
                </c:pt>
                <c:pt idx="481">
                  <c:v>4.4075638133830939</c:v>
                </c:pt>
                <c:pt idx="482">
                  <c:v>4.2669979562419611</c:v>
                </c:pt>
                <c:pt idx="483">
                  <c:v>4.12627144590176</c:v>
                </c:pt>
                <c:pt idx="484">
                  <c:v>3.985389580739549</c:v>
                </c:pt>
                <c:pt idx="485">
                  <c:v>3.8443576649815219</c:v>
                </c:pt>
                <c:pt idx="486">
                  <c:v>3.7031810085033037</c:v>
                </c:pt>
                <c:pt idx="487">
                  <c:v>3.5618649266300317</c:v>
                </c:pt>
                <c:pt idx="488">
                  <c:v>3.4204147399362324</c:v>
                </c:pt>
                <c:pt idx="489">
                  <c:v>3.2788357740455019</c:v>
                </c:pt>
                <c:pt idx="490">
                  <c:v>3.1371333594299964</c:v>
                </c:pt>
                <c:pt idx="491">
                  <c:v>2.995312831209735</c:v>
                </c:pt>
                <c:pt idx="492">
                  <c:v>2.8533795289517352</c:v>
                </c:pt>
                <c:pt idx="493">
                  <c:v>2.7113387964689784</c:v>
                </c:pt>
                <c:pt idx="494">
                  <c:v>2.5691959816192083</c:v>
                </c:pt>
                <c:pt idx="495">
                  <c:v>2.4269564361035898</c:v>
                </c:pt>
                <c:pt idx="496">
                  <c:v>2.2846255152652142</c:v>
                </c:pt>
                <c:pt idx="497">
                  <c:v>2.1422085778874669</c:v>
                </c:pt>
                <c:pt idx="498">
                  <c:v>1.9997109859922726</c:v>
                </c:pt>
                <c:pt idx="499">
                  <c:v>1.8571381046382118</c:v>
                </c:pt>
                <c:pt idx="500">
                  <c:v>1.7144953017185247</c:v>
                </c:pt>
                <c:pt idx="501">
                  <c:v>1.5717879477590131</c:v>
                </c:pt>
                <c:pt idx="502">
                  <c:v>1.4290214157158332</c:v>
                </c:pt>
                <c:pt idx="503">
                  <c:v>1.2862010807732083</c:v>
                </c:pt>
                <c:pt idx="504">
                  <c:v>1.1433323201410495</c:v>
                </c:pt>
                <c:pt idx="505">
                  <c:v>1.0004205128525032</c:v>
                </c:pt>
                <c:pt idx="506">
                  <c:v>0.85747103956142989</c:v>
                </c:pt>
                <c:pt idx="507">
                  <c:v>0.71448928233982112</c:v>
                </c:pt>
                <c:pt idx="508">
                  <c:v>0.57148062447516423</c:v>
                </c:pt>
                <c:pt idx="509">
                  <c:v>0.4284504502677603</c:v>
                </c:pt>
                <c:pt idx="510">
                  <c:v>0.28540414482800441</c:v>
                </c:pt>
                <c:pt idx="511">
                  <c:v>0.14234709387363514</c:v>
                </c:pt>
                <c:pt idx="512">
                  <c:v>-7.1531647303835395E-4</c:v>
                </c:pt>
                <c:pt idx="513">
                  <c:v>-0.14377769988792494</c:v>
                </c:pt>
                <c:pt idx="514">
                  <c:v>-0.28683467004794738</c:v>
                </c:pt>
                <c:pt idx="515">
                  <c:v>-0.42988084083383865</c:v>
                </c:pt>
                <c:pt idx="516">
                  <c:v>-0.57291082653292968</c:v>
                </c:pt>
                <c:pt idx="517">
                  <c:v>-0.71591924204192292</c:v>
                </c:pt>
                <c:pt idx="518">
                  <c:v>-0.85890070306964184</c:v>
                </c:pt>
                <c:pt idx="519">
                  <c:v>-1.0018498263397511</c:v>
                </c:pt>
                <c:pt idx="520">
                  <c:v>-1.1447612297934371</c:v>
                </c:pt>
                <c:pt idx="521">
                  <c:v>-1.2876295327920442</c:v>
                </c:pt>
                <c:pt idx="522">
                  <c:v>-1.4304493563196559</c:v>
                </c:pt>
                <c:pt idx="523">
                  <c:v>-1.5732153231856154</c:v>
                </c:pt>
                <c:pt idx="524">
                  <c:v>-1.7159220582269801</c:v>
                </c:pt>
                <c:pt idx="525">
                  <c:v>-1.8585641885108941</c:v>
                </c:pt>
                <c:pt idx="526">
                  <c:v>-2.0011363435368819</c:v>
                </c:pt>
                <c:pt idx="527">
                  <c:v>-2.1436331554390491</c:v>
                </c:pt>
                <c:pt idx="528">
                  <c:v>-2.2860492591881814</c:v>
                </c:pt>
                <c:pt idx="529">
                  <c:v>-2.4283792927937418</c:v>
                </c:pt>
                <c:pt idx="530">
                  <c:v>-2.5706178975057474</c:v>
                </c:pt>
                <c:pt idx="531">
                  <c:v>-2.7127597180165304</c:v>
                </c:pt>
                <c:pt idx="532">
                  <c:v>-2.8547994026623629</c:v>
                </c:pt>
                <c:pt idx="533">
                  <c:v>-2.9967316036249496</c:v>
                </c:pt>
                <c:pt idx="534">
                  <c:v>-3.1385509771327764</c:v>
                </c:pt>
                <c:pt idx="535">
                  <c:v>-3.2802521836623009</c:v>
                </c:pt>
                <c:pt idx="536">
                  <c:v>-3.4218298881389848</c:v>
                </c:pt>
                <c:pt idx="537">
                  <c:v>-3.5632787601381688</c:v>
                </c:pt>
                <c:pt idx="538">
                  <c:v>-3.704593474085752</c:v>
                </c:pt>
                <c:pt idx="539">
                  <c:v>-3.8457687094587127</c:v>
                </c:pt>
                <c:pt idx="540">
                  <c:v>-3.9867991509854162</c:v>
                </c:pt>
                <c:pt idx="541">
                  <c:v>-4.1276794888457458</c:v>
                </c:pt>
                <c:pt idx="542">
                  <c:v>-4.2684044188710084</c:v>
                </c:pt>
                <c:pt idx="543">
                  <c:v>-4.4089686427436456</c:v>
                </c:pt>
                <c:pt idx="544">
                  <c:v>-4.5493668681967119</c:v>
                </c:pt>
                <c:pt idx="545">
                  <c:v>-4.6895938092131306</c:v>
                </c:pt>
                <c:pt idx="546">
                  <c:v>-4.8296441862247157</c:v>
                </c:pt>
                <c:pt idx="547">
                  <c:v>-4.9695127263109393</c:v>
                </c:pt>
                <c:pt idx="548">
                  <c:v>-5.1091941633974702</c:v>
                </c:pt>
                <c:pt idx="549">
                  <c:v>-5.2486832384544391</c:v>
                </c:pt>
                <c:pt idx="550">
                  <c:v>-5.387974699694432</c:v>
                </c:pt>
                <c:pt idx="551">
                  <c:v>-5.5270633027702374</c:v>
                </c:pt>
                <c:pt idx="552">
                  <c:v>-5.6659438109722808</c:v>
                </c:pt>
                <c:pt idx="553">
                  <c:v>-5.8046109954257989</c:v>
                </c:pt>
                <c:pt idx="554">
                  <c:v>-5.943059635287705</c:v>
                </c:pt>
                <c:pt idx="555">
                  <c:v>-6.0812845179431507</c:v>
                </c:pt>
                <c:pt idx="556">
                  <c:v>-6.2192804392017829</c:v>
                </c:pt>
                <c:pt idx="557">
                  <c:v>-6.357042203493692</c:v>
                </c:pt>
                <c:pt idx="558">
                  <c:v>-6.4945646240650081</c:v>
                </c:pt>
                <c:pt idx="559">
                  <c:v>-6.6318425231731988</c:v>
                </c:pt>
                <c:pt idx="560">
                  <c:v>-6.7688707322820081</c:v>
                </c:pt>
                <c:pt idx="561">
                  <c:v>-6.9056440922560443</c:v>
                </c:pt>
                <c:pt idx="562">
                  <c:v>-7.0421574535550358</c:v>
                </c:pt>
                <c:pt idx="563">
                  <c:v>-7.1784056764277002</c:v>
                </c:pt>
                <c:pt idx="564">
                  <c:v>-7.3143836311052635</c:v>
                </c:pt>
                <c:pt idx="565">
                  <c:v>-7.4500861979945983</c:v>
                </c:pt>
                <c:pt idx="566">
                  <c:v>-7.5855082678709724</c:v>
                </c:pt>
                <c:pt idx="567">
                  <c:v>-7.7206447420704132</c:v>
                </c:pt>
                <c:pt idx="568">
                  <c:v>-7.8554905326816709</c:v>
                </c:pt>
                <c:pt idx="569">
                  <c:v>-7.9900405627377857</c:v>
                </c:pt>
                <c:pt idx="570">
                  <c:v>-8.1242897664072373</c:v>
                </c:pt>
                <c:pt idx="571">
                  <c:v>-8.2582330891846603</c:v>
                </c:pt>
                <c:pt idx="572">
                  <c:v>-8.3918654880811658</c:v>
                </c:pt>
                <c:pt idx="573">
                  <c:v>-8.5251819318141973</c:v>
                </c:pt>
                <c:pt idx="574">
                  <c:v>-8.6581774009969621</c:v>
                </c:pt>
                <c:pt idx="575">
                  <c:v>-8.7908468883274224</c:v>
                </c:pt>
                <c:pt idx="576">
                  <c:v>-8.9231853987768002</c:v>
                </c:pt>
                <c:pt idx="577">
                  <c:v>-9.0551879497776646</c:v>
                </c:pt>
                <c:pt idx="578">
                  <c:v>-9.1868495714115106</c:v>
                </c:pt>
                <c:pt idx="579">
                  <c:v>-9.3181653065958798</c:v>
                </c:pt>
                <c:pt idx="580">
                  <c:v>-9.4491302112710009</c:v>
                </c:pt>
                <c:pt idx="581">
                  <c:v>-9.5797393545859304</c:v>
                </c:pt>
                <c:pt idx="582">
                  <c:v>-9.7099878190841977</c:v>
                </c:pt>
                <c:pt idx="583">
                  <c:v>-9.8398707008889534</c:v>
                </c:pt>
                <c:pt idx="584">
                  <c:v>-9.9693831098875982</c:v>
                </c:pt>
                <c:pt idx="585">
                  <c:v>-10.098520169915899</c:v>
                </c:pt>
                <c:pt idx="586">
                  <c:v>-10.227277018941574</c:v>
                </c:pt>
                <c:pt idx="587">
                  <c:v>-10.355648809247347</c:v>
                </c:pt>
                <c:pt idx="588">
                  <c:v>-10.483630707613472</c:v>
                </c:pt>
                <c:pt idx="589">
                  <c:v>-10.611217895499701</c:v>
                </c:pt>
                <c:pt idx="590">
                  <c:v>-10.738405569226702</c:v>
                </c:pt>
                <c:pt idx="591">
                  <c:v>-10.865188940156916</c:v>
                </c:pt>
                <c:pt idx="592">
                  <c:v>-10.991563234874858</c:v>
                </c:pt>
                <c:pt idx="593">
                  <c:v>-11.117523695366827</c:v>
                </c:pt>
                <c:pt idx="594">
                  <c:v>-11.243065579200056</c:v>
                </c:pt>
                <c:pt idx="595">
                  <c:v>-11.368184159701258</c:v>
                </c:pt>
                <c:pt idx="596">
                  <c:v>-11.492874726134589</c:v>
                </c:pt>
                <c:pt idx="597">
                  <c:v>-11.617132583879004</c:v>
                </c:pt>
                <c:pt idx="598">
                  <c:v>-11.740953054605022</c:v>
                </c:pt>
                <c:pt idx="599">
                  <c:v>-11.864331476450849</c:v>
                </c:pt>
                <c:pt idx="600">
                  <c:v>-11.987263204197909</c:v>
                </c:pt>
                <c:pt idx="601">
                  <c:v>-12.109743609445738</c:v>
                </c:pt>
                <c:pt idx="602">
                  <c:v>-12.231768080786239</c:v>
                </c:pt>
                <c:pt idx="603">
                  <c:v>-12.353332023977302</c:v>
                </c:pt>
                <c:pt idx="604">
                  <c:v>-12.474430862115787</c:v>
                </c:pt>
                <c:pt idx="605">
                  <c:v>-12.595060035809828</c:v>
                </c:pt>
                <c:pt idx="606">
                  <c:v>-12.715215003350512</c:v>
                </c:pt>
                <c:pt idx="607">
                  <c:v>-12.83489124088287</c:v>
                </c:pt>
                <c:pt idx="608">
                  <c:v>-12.954084242576194</c:v>
                </c:pt>
                <c:pt idx="609">
                  <c:v>-13.072789520793688</c:v>
                </c:pt>
                <c:pt idx="610">
                  <c:v>-13.191002606261435</c:v>
                </c:pt>
                <c:pt idx="611">
                  <c:v>-13.30871904823665</c:v>
                </c:pt>
                <c:pt idx="612">
                  <c:v>-13.425934414675263</c:v>
                </c:pt>
                <c:pt idx="613">
                  <c:v>-13.542644292398784</c:v>
                </c:pt>
                <c:pt idx="614">
                  <c:v>-13.658844287260466</c:v>
                </c:pt>
                <c:pt idx="615">
                  <c:v>-13.774530024310719</c:v>
                </c:pt>
                <c:pt idx="616">
                  <c:v>-13.889697147961868</c:v>
                </c:pt>
                <c:pt idx="617">
                  <c:v>-14.004341322152108</c:v>
                </c:pt>
                <c:pt idx="618">
                  <c:v>-14.11845823050878</c:v>
                </c:pt>
                <c:pt idx="619">
                  <c:v>-14.232043576510863</c:v>
                </c:pt>
                <c:pt idx="620">
                  <c:v>-14.345093083650756</c:v>
                </c:pt>
                <c:pt idx="621">
                  <c:v>-14.457602495595276</c:v>
                </c:pt>
                <c:pt idx="622">
                  <c:v>-14.569567576345925</c:v>
                </c:pt>
                <c:pt idx="623">
                  <c:v>-14.680984110398363</c:v>
                </c:pt>
                <c:pt idx="624">
                  <c:v>-14.79184790290112</c:v>
                </c:pt>
                <c:pt idx="625">
                  <c:v>-14.902154779813552</c:v>
                </c:pt>
                <c:pt idx="626">
                  <c:v>-15.011900588062971</c:v>
                </c:pt>
                <c:pt idx="627">
                  <c:v>-15.121081195701022</c:v>
                </c:pt>
                <c:pt idx="628">
                  <c:v>-15.229692492059254</c:v>
                </c:pt>
                <c:pt idx="629">
                  <c:v>-15.337730387903875</c:v>
                </c:pt>
                <c:pt idx="630">
                  <c:v>-15.445190815589733</c:v>
                </c:pt>
                <c:pt idx="631">
                  <c:v>-15.552069729213432</c:v>
                </c:pt>
                <c:pt idx="632">
                  <c:v>-15.658363104765694</c:v>
                </c:pt>
                <c:pt idx="633">
                  <c:v>-15.764066940282842</c:v>
                </c:pt>
                <c:pt idx="634">
                  <c:v>-15.869177255997485</c:v>
                </c:pt>
                <c:pt idx="635">
                  <c:v>-15.973690094488351</c:v>
                </c:pt>
                <c:pt idx="636">
                  <c:v>-16.077601520829287</c:v>
                </c:pt>
                <c:pt idx="637">
                  <c:v>-16.180907622737415</c:v>
                </c:pt>
                <c:pt idx="638">
                  <c:v>-16.283604510720423</c:v>
                </c:pt>
                <c:pt idx="639">
                  <c:v>-16.385688318222993</c:v>
                </c:pt>
                <c:pt idx="640">
                  <c:v>-23.500147514791841</c:v>
                </c:pt>
                <c:pt idx="641">
                  <c:v>-23.643889665698943</c:v>
                </c:pt>
                <c:pt idx="642">
                  <c:v>-23.7867416201372</c:v>
                </c:pt>
                <c:pt idx="643">
                  <c:v>-23.928697999706227</c:v>
                </c:pt>
                <c:pt idx="644">
                  <c:v>-24.069753459724176</c:v>
                </c:pt>
                <c:pt idx="645">
                  <c:v>-24.209902689428979</c:v>
                </c:pt>
                <c:pt idx="646">
                  <c:v>-24.349140412178286</c:v>
                </c:pt>
                <c:pt idx="647">
                  <c:v>-24.487461385648146</c:v>
                </c:pt>
                <c:pt idx="648">
                  <c:v>-24.624860402030379</c:v>
                </c:pt>
                <c:pt idx="649">
                  <c:v>-24.761332288228637</c:v>
                </c:pt>
                <c:pt idx="650">
                  <c:v>-24.896871906053185</c:v>
                </c:pt>
                <c:pt idx="651">
                  <c:v>-25.031474152414347</c:v>
                </c:pt>
                <c:pt idx="652">
                  <c:v>-25.165133959514648</c:v>
                </c:pt>
                <c:pt idx="653">
                  <c:v>-25.297846295039623</c:v>
                </c:pt>
                <c:pt idx="654">
                  <c:v>-25.429606162347241</c:v>
                </c:pt>
                <c:pt idx="655">
                  <c:v>-25.560408600656078</c:v>
                </c:pt>
                <c:pt idx="656">
                  <c:v>-25.690248685232085</c:v>
                </c:pt>
                <c:pt idx="657">
                  <c:v>-25.819121527573987</c:v>
                </c:pt>
                <c:pt idx="658">
                  <c:v>-25.947022275597334</c:v>
                </c:pt>
                <c:pt idx="659">
                  <c:v>-26.073946113817204</c:v>
                </c:pt>
                <c:pt idx="660">
                  <c:v>-26.199888263529488</c:v>
                </c:pt>
                <c:pt idx="661">
                  <c:v>-26.324843982990828</c:v>
                </c:pt>
                <c:pt idx="662">
                  <c:v>-26.448808567597126</c:v>
                </c:pt>
                <c:pt idx="663">
                  <c:v>-26.571777350060671</c:v>
                </c:pt>
                <c:pt idx="664">
                  <c:v>-26.693745700585893</c:v>
                </c:pt>
                <c:pt idx="665">
                  <c:v>-26.814709027043634</c:v>
                </c:pt>
                <c:pt idx="666">
                  <c:v>-26.934662775144069</c:v>
                </c:pt>
                <c:pt idx="667">
                  <c:v>-27.053602428608176</c:v>
                </c:pt>
                <c:pt idx="668">
                  <c:v>-27.171523509337767</c:v>
                </c:pt>
                <c:pt idx="669">
                  <c:v>-27.288421577584081</c:v>
                </c:pt>
                <c:pt idx="670">
                  <c:v>-27.404292232114969</c:v>
                </c:pt>
                <c:pt idx="671">
                  <c:v>-27.519131110380563</c:v>
                </c:pt>
                <c:pt idx="672">
                  <c:v>-27.632933888677563</c:v>
                </c:pt>
                <c:pt idx="673">
                  <c:v>-27.745696282312011</c:v>
                </c:pt>
                <c:pt idx="674">
                  <c:v>-27.857414045760581</c:v>
                </c:pt>
                <c:pt idx="675">
                  <c:v>-27.96808297283048</c:v>
                </c:pt>
                <c:pt idx="676">
                  <c:v>-28.077698896817779</c:v>
                </c:pt>
                <c:pt idx="677">
                  <c:v>-28.186257690664277</c:v>
                </c:pt>
                <c:pt idx="678">
                  <c:v>-28.293755267112935</c:v>
                </c:pt>
                <c:pt idx="679">
                  <c:v>-28.400187578861697</c:v>
                </c:pt>
                <c:pt idx="680">
                  <c:v>-28.505550618715908</c:v>
                </c:pt>
                <c:pt idx="681">
                  <c:v>-28.6098404197392</c:v>
                </c:pt>
                <c:pt idx="682">
                  <c:v>-28.71305305540282</c:v>
                </c:pt>
                <c:pt idx="683">
                  <c:v>-28.815184639733474</c:v>
                </c:pt>
                <c:pt idx="684">
                  <c:v>-28.916231327459634</c:v>
                </c:pt>
                <c:pt idx="685">
                  <c:v>-29.016189314156307</c:v>
                </c:pt>
                <c:pt idx="686">
                  <c:v>-29.115054836388303</c:v>
                </c:pt>
                <c:pt idx="687">
                  <c:v>-29.212824171851871</c:v>
                </c:pt>
                <c:pt idx="688">
                  <c:v>-29.309493639514905</c:v>
                </c:pt>
                <c:pt idx="689">
                  <c:v>-29.405059599755493</c:v>
                </c:pt>
                <c:pt idx="690">
                  <c:v>-29.499518454498983</c:v>
                </c:pt>
                <c:pt idx="691">
                  <c:v>-29.592866647353418</c:v>
                </c:pt>
                <c:pt idx="692">
                  <c:v>-29.685100663743441</c:v>
                </c:pt>
                <c:pt idx="693">
                  <c:v>-29.776217031042655</c:v>
                </c:pt>
                <c:pt idx="694">
                  <c:v>-29.866212318704328</c:v>
                </c:pt>
                <c:pt idx="695">
                  <c:v>-29.955083138390567</c:v>
                </c:pt>
                <c:pt idx="696">
                  <c:v>-30.042826144099884</c:v>
                </c:pt>
                <c:pt idx="697">
                  <c:v>-30.129438032293184</c:v>
                </c:pt>
                <c:pt idx="698">
                  <c:v>-30.214915542018144</c:v>
                </c:pt>
                <c:pt idx="699">
                  <c:v>-30.299255455031982</c:v>
                </c:pt>
                <c:pt idx="700">
                  <c:v>-30.382454595922617</c:v>
                </c:pt>
                <c:pt idx="701">
                  <c:v>-30.464509832228245</c:v>
                </c:pt>
                <c:pt idx="702">
                  <c:v>-30.545418074555251</c:v>
                </c:pt>
                <c:pt idx="703">
                  <c:v>-30.625176276694546</c:v>
                </c:pt>
                <c:pt idx="704">
                  <c:v>-30.703781435736254</c:v>
                </c:pt>
                <c:pt idx="705">
                  <c:v>-30.781230592182755</c:v>
                </c:pt>
                <c:pt idx="706">
                  <c:v>-30.857520830060139</c:v>
                </c:pt>
                <c:pt idx="707">
                  <c:v>-30.932649277027963</c:v>
                </c:pt>
                <c:pt idx="708">
                  <c:v>-31.006613104487428</c:v>
                </c:pt>
                <c:pt idx="709">
                  <c:v>-31.079409527687826</c:v>
                </c:pt>
                <c:pt idx="710">
                  <c:v>-31.151035805831444</c:v>
                </c:pt>
                <c:pt idx="711">
                  <c:v>-31.22148924217673</c:v>
                </c:pt>
                <c:pt idx="712">
                  <c:v>-31.290767184139824</c:v>
                </c:pt>
                <c:pt idx="713">
                  <c:v>-31.358867023394403</c:v>
                </c:pt>
                <c:pt idx="714">
                  <c:v>-31.425786195969948</c:v>
                </c:pt>
                <c:pt idx="715">
                  <c:v>-31.49152218234822</c:v>
                </c:pt>
                <c:pt idx="716">
                  <c:v>-31.556072507558142</c:v>
                </c:pt>
                <c:pt idx="717">
                  <c:v>-31.619434741268996</c:v>
                </c:pt>
                <c:pt idx="718">
                  <c:v>-31.681606497881901</c:v>
                </c:pt>
                <c:pt idx="719">
                  <c:v>-31.742585436619638</c:v>
                </c:pt>
                <c:pt idx="720">
                  <c:v>-31.8023692616148</c:v>
                </c:pt>
                <c:pt idx="721">
                  <c:v>-31.860955721996184</c:v>
                </c:pt>
                <c:pt idx="722">
                  <c:v>-31.918342611973596</c:v>
                </c:pt>
                <c:pt idx="723">
                  <c:v>-31.974527770920869</c:v>
                </c:pt>
                <c:pt idx="724">
                  <c:v>-32.029509083457199</c:v>
                </c:pt>
                <c:pt idx="725">
                  <c:v>-32.083284479526831</c:v>
                </c:pt>
                <c:pt idx="726">
                  <c:v>-32.135851934476946</c:v>
                </c:pt>
                <c:pt idx="727">
                  <c:v>-32.187209469133911</c:v>
                </c:pt>
                <c:pt idx="728">
                  <c:v>-32.237355149877821</c:v>
                </c:pt>
                <c:pt idx="729">
                  <c:v>-32.286287088715255</c:v>
                </c:pt>
                <c:pt idx="730">
                  <c:v>-32.334003443350397</c:v>
                </c:pt>
                <c:pt idx="731">
                  <c:v>-32.380502417254363</c:v>
                </c:pt>
                <c:pt idx="732">
                  <c:v>-32.425782259732898</c:v>
                </c:pt>
                <c:pt idx="733">
                  <c:v>-32.469841265992201</c:v>
                </c:pt>
                <c:pt idx="734">
                  <c:v>-32.512677777203209</c:v>
                </c:pt>
                <c:pt idx="735">
                  <c:v>-32.554290180563981</c:v>
                </c:pt>
                <c:pt idx="736">
                  <c:v>-32.594676909360452</c:v>
                </c:pt>
                <c:pt idx="737">
                  <c:v>-32.633836443025402</c:v>
                </c:pt>
                <c:pt idx="738">
                  <c:v>-32.671767307195736</c:v>
                </c:pt>
                <c:pt idx="739">
                  <c:v>-32.708468073767953</c:v>
                </c:pt>
                <c:pt idx="740">
                  <c:v>-32.743937360951961</c:v>
                </c:pt>
                <c:pt idx="741">
                  <c:v>-32.778173833323059</c:v>
                </c:pt>
                <c:pt idx="742">
                  <c:v>-32.811176201872229</c:v>
                </c:pt>
                <c:pt idx="743">
                  <c:v>-32.842943224054686</c:v>
                </c:pt>
                <c:pt idx="744">
                  <c:v>-32.873473703836645</c:v>
                </c:pt>
                <c:pt idx="745">
                  <c:v>-32.90276649174033</c:v>
                </c:pt>
                <c:pt idx="746">
                  <c:v>-32.93082048488732</c:v>
                </c:pt>
                <c:pt idx="747">
                  <c:v>-32.957634627039965</c:v>
                </c:pt>
                <c:pt idx="748">
                  <c:v>-32.983207908641276</c:v>
                </c:pt>
                <c:pt idx="749">
                  <c:v>-33.007539366852846</c:v>
                </c:pt>
                <c:pt idx="750">
                  <c:v>-33.030628085591125</c:v>
                </c:pt>
                <c:pt idx="751">
                  <c:v>-33.052473195561937</c:v>
                </c:pt>
                <c:pt idx="752">
                  <c:v>-33.073073874293158</c:v>
                </c:pt>
                <c:pt idx="753">
                  <c:v>-33.092429346165737</c:v>
                </c:pt>
                <c:pt idx="754">
                  <c:v>-33.110538882442867</c:v>
                </c:pt>
                <c:pt idx="755">
                  <c:v>-33.127401801297431</c:v>
                </c:pt>
                <c:pt idx="756">
                  <c:v>-33.143017467837645</c:v>
                </c:pt>
                <c:pt idx="757">
                  <c:v>-33.157385294131025</c:v>
                </c:pt>
                <c:pt idx="758">
                  <c:v>-33.170504739226466</c:v>
                </c:pt>
                <c:pt idx="759">
                  <c:v>-33.182375309174624</c:v>
                </c:pt>
                <c:pt idx="760">
                  <c:v>-33.192996557046513</c:v>
                </c:pt>
                <c:pt idx="761">
                  <c:v>-33.20236808295035</c:v>
                </c:pt>
                <c:pt idx="762">
                  <c:v>-33.210489534046594</c:v>
                </c:pt>
                <c:pt idx="763">
                  <c:v>-33.217360604561222</c:v>
                </c:pt>
                <c:pt idx="764">
                  <c:v>-33.222981035797268</c:v>
                </c:pt>
                <c:pt idx="765">
                  <c:v>-33.227350616144534</c:v>
                </c:pt>
                <c:pt idx="766">
                  <c:v>-33.230469181087578</c:v>
                </c:pt>
                <c:pt idx="767">
                  <c:v>-33.232336613211892</c:v>
                </c:pt>
                <c:pt idx="768">
                  <c:v>-33.232952842208356</c:v>
                </c:pt>
                <c:pt idx="769">
                  <c:v>-33.23231784487583</c:v>
                </c:pt>
                <c:pt idx="770">
                  <c:v>-33.230431645122081</c:v>
                </c:pt>
                <c:pt idx="771">
                  <c:v>-33.22729431396283</c:v>
                </c:pt>
                <c:pt idx="772">
                  <c:v>-33.222905969519154</c:v>
                </c:pt>
                <c:pt idx="773">
                  <c:v>-33.217266777012959</c:v>
                </c:pt>
                <c:pt idx="774">
                  <c:v>-33.210376948760796</c:v>
                </c:pt>
                <c:pt idx="775">
                  <c:v>-33.202236744165873</c:v>
                </c:pt>
                <c:pt idx="776">
                  <c:v>-33.192846469708293</c:v>
                </c:pt>
                <c:pt idx="777">
                  <c:v>-33.182206478933466</c:v>
                </c:pt>
                <c:pt idx="778">
                  <c:v>-33.170317172438871</c:v>
                </c:pt>
                <c:pt idx="779">
                  <c:v>-33.157178997858907</c:v>
                </c:pt>
                <c:pt idx="780">
                  <c:v>-33.142792449848088</c:v>
                </c:pt>
                <c:pt idx="781">
                  <c:v>-33.127158070062393</c:v>
                </c:pt>
                <c:pt idx="782">
                  <c:v>-33.110276447138887</c:v>
                </c:pt>
                <c:pt idx="783">
                  <c:v>-33.092148216673536</c:v>
                </c:pt>
                <c:pt idx="784">
                  <c:v>-33.072774061197322</c:v>
                </c:pt>
                <c:pt idx="785">
                  <c:v>-33.052154710150475</c:v>
                </c:pt>
                <c:pt idx="786">
                  <c:v>-33.030290939855071</c:v>
                </c:pt>
                <c:pt idx="787">
                  <c:v>-33.007183573485783</c:v>
                </c:pt>
                <c:pt idx="788">
                  <c:v>-32.982833481038895</c:v>
                </c:pt>
                <c:pt idx="789">
                  <c:v>-32.957241579299527</c:v>
                </c:pt>
                <c:pt idx="790">
                  <c:v>-32.930408831807128</c:v>
                </c:pt>
                <c:pt idx="791">
                  <c:v>-32.902336248819211</c:v>
                </c:pt>
                <c:pt idx="792">
                  <c:v>-32.873024887273303</c:v>
                </c:pt>
                <c:pt idx="793">
                  <c:v>-32.842475850747149</c:v>
                </c:pt>
                <c:pt idx="794">
                  <c:v>-32.810690289417181</c:v>
                </c:pt>
                <c:pt idx="795">
                  <c:v>-32.777669400015185</c:v>
                </c:pt>
                <c:pt idx="796">
                  <c:v>-32.743414425783257</c:v>
                </c:pt>
                <c:pt idx="797">
                  <c:v>-32.707926656427027</c:v>
                </c:pt>
                <c:pt idx="798">
                  <c:v>-32.671207428067028</c:v>
                </c:pt>
                <c:pt idx="799">
                  <c:v>-32.633258123188469</c:v>
                </c:pt>
                <c:pt idx="800">
                  <c:v>-32.59408017058913</c:v>
                </c:pt>
                <c:pt idx="801">
                  <c:v>-32.553675045325591</c:v>
                </c:pt>
                <c:pt idx="802">
                  <c:v>-32.512044268657689</c:v>
                </c:pt>
                <c:pt idx="803">
                  <c:v>-32.469189407991266</c:v>
                </c:pt>
                <c:pt idx="804">
                  <c:v>-32.425112076819111</c:v>
                </c:pt>
                <c:pt idx="805">
                  <c:v>-32.37981393466022</c:v>
                </c:pt>
                <c:pt idx="806">
                  <c:v>-32.333296686997379</c:v>
                </c:pt>
                <c:pt idx="807">
                  <c:v>-32.285562085212867</c:v>
                </c:pt>
                <c:pt idx="808">
                  <c:v>-32.236611926522571</c:v>
                </c:pt>
                <c:pt idx="809">
                  <c:v>-32.186448053908279</c:v>
                </c:pt>
                <c:pt idx="810">
                  <c:v>-32.13507235604834</c:v>
                </c:pt>
                <c:pt idx="811">
                  <c:v>-32.082486767246522</c:v>
                </c:pt>
                <c:pt idx="812">
                  <c:v>-32.028693267359195</c:v>
                </c:pt>
                <c:pt idx="813">
                  <c:v>-31.97369388172077</c:v>
                </c:pt>
                <c:pt idx="814">
                  <c:v>-31.917490681067477</c:v>
                </c:pt>
                <c:pt idx="815">
                  <c:v>-31.860085781459389</c:v>
                </c:pt>
                <c:pt idx="816">
                  <c:v>-31.801481344200734</c:v>
                </c:pt>
                <c:pt idx="817">
                  <c:v>-31.741679575758553</c:v>
                </c:pt>
                <c:pt idx="818">
                  <c:v>-31.68068272767961</c:v>
                </c:pt>
                <c:pt idx="819">
                  <c:v>-31.618493096505603</c:v>
                </c:pt>
                <c:pt idx="820">
                  <c:v>-31.555113023686726</c:v>
                </c:pt>
                <c:pt idx="821">
                  <c:v>-31.490544895493507</c:v>
                </c:pt>
                <c:pt idx="822">
                  <c:v>-31.424791142926971</c:v>
                </c:pt>
                <c:pt idx="823">
                  <c:v>-31.357854241627074</c:v>
                </c:pt>
                <c:pt idx="824">
                  <c:v>-31.28973671177954</c:v>
                </c:pt>
                <c:pt idx="825">
                  <c:v>-31.220441118020968</c:v>
                </c:pt>
                <c:pt idx="826">
                  <c:v>-31.149970069342245</c:v>
                </c:pt>
                <c:pt idx="827">
                  <c:v>-31.078326218990345</c:v>
                </c:pt>
                <c:pt idx="828">
                  <c:v>-31.005512264368427</c:v>
                </c:pt>
                <c:pt idx="829">
                  <c:v>-30.931530946934267</c:v>
                </c:pt>
                <c:pt idx="830">
                  <c:v>-30.856385052097057</c:v>
                </c:pt>
                <c:pt idx="831">
                  <c:v>-30.780077409112526</c:v>
                </c:pt>
                <c:pt idx="832">
                  <c:v>-30.702610890976413</c:v>
                </c:pt>
                <c:pt idx="833">
                  <c:v>-30.623988414316301</c:v>
                </c:pt>
                <c:pt idx="834">
                  <c:v>-30.544212939281827</c:v>
                </c:pt>
                <c:pt idx="835">
                  <c:v>-30.463287469433187</c:v>
                </c:pt>
                <c:pt idx="836">
                  <c:v>-30.381215051628097</c:v>
                </c:pt>
                <c:pt idx="837">
                  <c:v>-30.297998775907047</c:v>
                </c:pt>
                <c:pt idx="838">
                  <c:v>-30.213641775376985</c:v>
                </c:pt>
                <c:pt idx="839">
                  <c:v>-30.128147226093326</c:v>
                </c:pt>
                <c:pt idx="840">
                  <c:v>-30.041518346940393</c:v>
                </c:pt>
                <c:pt idx="841">
                  <c:v>-29.953758399510235</c:v>
                </c:pt>
                <c:pt idx="842">
                  <c:v>-29.864870687979817</c:v>
                </c:pt>
                <c:pt idx="843">
                  <c:v>-29.774858558986566</c:v>
                </c:pt>
                <c:pt idx="844">
                  <c:v>-29.683725401502485</c:v>
                </c:pt>
                <c:pt idx="845">
                  <c:v>-29.591474646706448</c:v>
                </c:pt>
                <c:pt idx="846">
                  <c:v>-29.49810976785507</c:v>
                </c:pt>
                <c:pt idx="847">
                  <c:v>-29.403634280151927</c:v>
                </c:pt>
                <c:pt idx="848">
                  <c:v>-29.308051740615205</c:v>
                </c:pt>
                <c:pt idx="849">
                  <c:v>-29.21136574794378</c:v>
                </c:pt>
                <c:pt idx="850">
                  <c:v>-29.113579942381726</c:v>
                </c:pt>
                <c:pt idx="851">
                  <c:v>-29.014698005581266</c:v>
                </c:pt>
                <c:pt idx="852">
                  <c:v>-28.914723660464134</c:v>
                </c:pt>
                <c:pt idx="853">
                  <c:v>-28.813660671081443</c:v>
                </c:pt>
                <c:pt idx="854">
                  <c:v>-28.71151284247194</c:v>
                </c:pt>
                <c:pt idx="855">
                  <c:v>-28.608284020518738</c:v>
                </c:pt>
                <c:pt idx="856">
                  <c:v>-28.503978091804569</c:v>
                </c:pt>
                <c:pt idx="857">
                  <c:v>-28.398598983465384</c:v>
                </c:pt>
                <c:pt idx="858">
                  <c:v>-28.292150663042545</c:v>
                </c:pt>
                <c:pt idx="859">
                  <c:v>-28.184637138333422</c:v>
                </c:pt>
                <c:pt idx="860">
                  <c:v>-28.076062457240518</c:v>
                </c:pt>
                <c:pt idx="861">
                  <c:v>-27.966430707619047</c:v>
                </c:pt>
                <c:pt idx="862">
                  <c:v>-27.855746017123039</c:v>
                </c:pt>
                <c:pt idx="863">
                  <c:v>-27.744012553049927</c:v>
                </c:pt>
                <c:pt idx="864">
                  <c:v>-27.63123452218364</c:v>
                </c:pt>
                <c:pt idx="865">
                  <c:v>-27.517416170636228</c:v>
                </c:pt>
                <c:pt idx="866">
                  <c:v>-27.402561783687993</c:v>
                </c:pt>
                <c:pt idx="867">
                  <c:v>-27.286675685626147</c:v>
                </c:pt>
                <c:pt idx="868">
                  <c:v>-27.169762239581999</c:v>
                </c:pt>
                <c:pt idx="869">
                  <c:v>-27.05182584736669</c:v>
                </c:pt>
                <c:pt idx="870">
                  <c:v>-26.932870949305439</c:v>
                </c:pt>
                <c:pt idx="871">
                  <c:v>-26.812902024070411</c:v>
                </c:pt>
                <c:pt idx="872">
                  <c:v>-26.691923588512054</c:v>
                </c:pt>
                <c:pt idx="873">
                  <c:v>-26.569940197489039</c:v>
                </c:pt>
                <c:pt idx="874">
                  <c:v>-26.446956443696802</c:v>
                </c:pt>
                <c:pt idx="875">
                  <c:v>-26.322976957494607</c:v>
                </c:pt>
                <c:pt idx="876">
                  <c:v>-26.198006406731182</c:v>
                </c:pt>
                <c:pt idx="877">
                  <c:v>-26.072049496569043</c:v>
                </c:pt>
                <c:pt idx="878">
                  <c:v>-25.94511096930729</c:v>
                </c:pt>
                <c:pt idx="879">
                  <c:v>-25.817195604203068</c:v>
                </c:pt>
                <c:pt idx="880">
                  <c:v>-25.688308217291631</c:v>
                </c:pt>
                <c:pt idx="881">
                  <c:v>-25.558453661205036</c:v>
                </c:pt>
                <c:pt idx="882">
                  <c:v>-25.42763682498941</c:v>
                </c:pt>
                <c:pt idx="883">
                  <c:v>-25.295862633920883</c:v>
                </c:pt>
                <c:pt idx="884">
                  <c:v>-25.163136049320194</c:v>
                </c:pt>
                <c:pt idx="885">
                  <c:v>-25.02946206836582</c:v>
                </c:pt>
                <c:pt idx="886">
                  <c:v>-24.894845723905892</c:v>
                </c:pt>
                <c:pt idx="887">
                  <c:v>-24.759292084268679</c:v>
                </c:pt>
                <c:pt idx="888">
                  <c:v>-24.622806253071786</c:v>
                </c:pt>
                <c:pt idx="889">
                  <c:v>-24.485393369029975</c:v>
                </c:pt>
                <c:pt idx="890">
                  <c:v>-24.34705860576171</c:v>
                </c:pt>
                <c:pt idx="891">
                  <c:v>-24.207807171594371</c:v>
                </c:pt>
                <c:pt idx="892">
                  <c:v>-24.067644309368138</c:v>
                </c:pt>
                <c:pt idx="893">
                  <c:v>-23.926575296238628</c:v>
                </c:pt>
                <c:pt idx="894">
                  <c:v>-23.784605443478178</c:v>
                </c:pt>
                <c:pt idx="895">
                  <c:v>-23.641740096275921</c:v>
                </c:pt>
                <c:pt idx="896">
                  <c:v>-16.485637774746998</c:v>
                </c:pt>
                <c:pt idx="897">
                  <c:v>-16.384161609057973</c:v>
                </c:pt>
                <c:pt idx="898">
                  <c:v>-16.282068576896652</c:v>
                </c:pt>
                <c:pt idx="899">
                  <c:v>-16.179362522083075</c:v>
                </c:pt>
                <c:pt idx="900">
                  <c:v>-16.076047311517673</c:v>
                </c:pt>
                <c:pt idx="901">
                  <c:v>-15.972126835035708</c:v>
                </c:pt>
                <c:pt idx="902">
                  <c:v>-15.867605005260799</c:v>
                </c:pt>
                <c:pt idx="903">
                  <c:v>-15.762485757457622</c:v>
                </c:pt>
                <c:pt idx="904">
                  <c:v>-15.656773049383737</c:v>
                </c:pt>
                <c:pt idx="905">
                  <c:v>-15.5504708611406</c:v>
                </c:pt>
                <c:pt idx="906">
                  <c:v>-15.443583195023677</c:v>
                </c:pt>
                <c:pt idx="907">
                  <c:v>-15.336114075371787</c:v>
                </c:pt>
                <c:pt idx="908">
                  <c:v>-15.228067548415572</c:v>
                </c:pt>
                <c:pt idx="909">
                  <c:v>-15.119447682125148</c:v>
                </c:pt>
                <c:pt idx="910">
                  <c:v>-15.010258566056976</c:v>
                </c:pt>
                <c:pt idx="911">
                  <c:v>-14.900504311199839</c:v>
                </c:pt>
                <c:pt idx="912">
                  <c:v>-14.790189049820116</c:v>
                </c:pt>
                <c:pt idx="913">
                  <c:v>-14.679316935306167</c:v>
                </c:pt>
                <c:pt idx="914">
                  <c:v>-14.567892142011962</c:v>
                </c:pt>
                <c:pt idx="915">
                  <c:v>-14.455918865099932</c:v>
                </c:pt>
                <c:pt idx="916">
                  <c:v>-14.343401320383009</c:v>
                </c:pt>
                <c:pt idx="917">
                  <c:v>-14.230343744165888</c:v>
                </c:pt>
                <c:pt idx="918">
                  <c:v>-14.116750393085551</c:v>
                </c:pt>
                <c:pt idx="919">
                  <c:v>-14.002625543951002</c:v>
                </c:pt>
                <c:pt idx="920">
                  <c:v>-13.887973493582217</c:v>
                </c:pt>
                <c:pt idx="921">
                  <c:v>-13.772798558648407</c:v>
                </c:pt>
                <c:pt idx="922">
                  <c:v>-13.657105075505468</c:v>
                </c:pt>
                <c:pt idx="923">
                  <c:v>-13.540897400032723</c:v>
                </c:pt>
                <c:pt idx="924">
                  <c:v>-13.424179907468927</c:v>
                </c:pt>
                <c:pt idx="925">
                  <c:v>-13.306956992247537</c:v>
                </c:pt>
                <c:pt idx="926">
                  <c:v>-13.189233067831255</c:v>
                </c:pt>
                <c:pt idx="927">
                  <c:v>-13.071012566545864</c:v>
                </c:pt>
                <c:pt idx="928">
                  <c:v>-12.952299939413352</c:v>
                </c:pt>
                <c:pt idx="929">
                  <c:v>-12.833099655984331</c:v>
                </c:pt>
                <c:pt idx="930">
                  <c:v>-12.71341620416975</c:v>
                </c:pt>
                <c:pt idx="931">
                  <c:v>-12.593254090071941</c:v>
                </c:pt>
                <c:pt idx="932">
                  <c:v>-12.472617837814937</c:v>
                </c:pt>
                <c:pt idx="933">
                  <c:v>-12.351511989374163</c:v>
                </c:pt>
                <c:pt idx="934">
                  <c:v>-12.22994110440542</c:v>
                </c:pt>
                <c:pt idx="935">
                  <c:v>-12.107909760073214</c:v>
                </c:pt>
                <c:pt idx="936">
                  <c:v>-11.985422550878416</c:v>
                </c:pt>
                <c:pt idx="937">
                  <c:v>-11.862484088485305</c:v>
                </c:pt>
                <c:pt idx="938">
                  <c:v>-11.739099001547896</c:v>
                </c:pt>
                <c:pt idx="939">
                  <c:v>-11.615271935535711</c:v>
                </c:pt>
                <c:pt idx="940">
                  <c:v>-11.49100755255885</c:v>
                </c:pt>
                <c:pt idx="941">
                  <c:v>-11.366310531192479</c:v>
                </c:pt>
                <c:pt idx="942">
                  <c:v>-11.241185566300668</c:v>
                </c:pt>
                <c:pt idx="943">
                  <c:v>-11.115637368859636</c:v>
                </c:pt>
                <c:pt idx="944">
                  <c:v>-10.989670665780377</c:v>
                </c:pt>
                <c:pt idx="945">
                  <c:v>-10.863290199730693</c:v>
                </c:pt>
                <c:pt idx="946">
                  <c:v>-10.73650072895664</c:v>
                </c:pt>
                <c:pt idx="947">
                  <c:v>-10.609307027103359</c:v>
                </c:pt>
                <c:pt idx="948">
                  <c:v>-10.48171388303537</c:v>
                </c:pt>
                <c:pt idx="949">
                  <c:v>-10.353726100656255</c:v>
                </c:pt>
                <c:pt idx="950">
                  <c:v>-10.225348498727799</c:v>
                </c:pt>
                <c:pt idx="951">
                  <c:v>-10.096585910688555</c:v>
                </c:pt>
                <c:pt idx="952">
                  <c:v>-9.9674431844718736</c:v>
                </c:pt>
                <c:pt idx="953">
                  <c:v>-9.8379251823233709</c:v>
                </c:pt>
                <c:pt idx="954">
                  <c:v>-9.7080367806178618</c:v>
                </c:pt>
                <c:pt idx="955">
                  <c:v>-9.5777828696757688</c:v>
                </c:pt>
                <c:pt idx="956">
                  <c:v>-9.4471683535790074</c:v>
                </c:pt>
                <c:pt idx="957">
                  <c:v>-9.3161981499863291</c:v>
                </c:pt>
                <c:pt idx="958">
                  <c:v>-9.1848771899481818</c:v>
                </c:pt>
                <c:pt idx="959">
                  <c:v>-9.0532104177210577</c:v>
                </c:pt>
                <c:pt idx="960">
                  <c:v>-8.9212027905813347</c:v>
                </c:pt>
                <c:pt idx="961">
                  <c:v>-8.788859278638629</c:v>
                </c:pt>
                <c:pt idx="962">
                  <c:v>-8.6561848646486901</c:v>
                </c:pt>
                <c:pt idx="963">
                  <c:v>-8.5231845438257743</c:v>
                </c:pt>
                <c:pt idx="964">
                  <c:v>-8.3898633236545912</c:v>
                </c:pt>
                <c:pt idx="965">
                  <c:v>-8.2562262237017663</c:v>
                </c:pt>
                <c:pt idx="966">
                  <c:v>-8.122278275426849</c:v>
                </c:pt>
                <c:pt idx="967">
                  <c:v>-7.9880245219928812</c:v>
                </c:pt>
                <c:pt idx="968">
                  <c:v>-7.8534700180765249</c:v>
                </c:pt>
                <c:pt idx="969">
                  <c:v>-7.7186198296777482</c:v>
                </c:pt>
                <c:pt idx="970">
                  <c:v>-7.5834790339290832</c:v>
                </c:pt>
                <c:pt idx="971">
                  <c:v>-7.4480527189044894</c:v>
                </c:pt>
                <c:pt idx="972">
                  <c:v>-7.3123459834277655</c:v>
                </c:pt>
                <c:pt idx="973">
                  <c:v>-7.1763639368805956</c:v>
                </c:pt>
                <c:pt idx="974">
                  <c:v>-7.0401116990101666</c:v>
                </c:pt>
                <c:pt idx="975">
                  <c:v>-6.9035943997364182</c:v>
                </c:pt>
                <c:pt idx="976">
                  <c:v>-6.7668171789588962</c:v>
                </c:pt>
                <c:pt idx="977">
                  <c:v>-6.6297851863632333</c:v>
                </c:pt>
                <c:pt idx="978">
                  <c:v>-6.4925035812272682</c:v>
                </c:pt>
                <c:pt idx="979">
                  <c:v>-6.3549775322267932</c:v>
                </c:pt>
                <c:pt idx="980">
                  <c:v>-6.2172122172409505</c:v>
                </c:pt>
                <c:pt idx="981">
                  <c:v>-6.0792128231572899</c:v>
                </c:pt>
                <c:pt idx="982">
                  <c:v>-5.9409845456764803</c:v>
                </c:pt>
                <c:pt idx="983">
                  <c:v>-5.8025325891166863</c:v>
                </c:pt>
                <c:pt idx="984">
                  <c:v>-5.6638621662176307</c:v>
                </c:pt>
                <c:pt idx="985">
                  <c:v>-5.5249784979443302</c:v>
                </c:pt>
                <c:pt idx="986">
                  <c:v>-5.3858868132905249</c:v>
                </c:pt>
                <c:pt idx="987">
                  <c:v>-5.2465923490818076</c:v>
                </c:pt>
                <c:pt idx="988">
                  <c:v>-5.1071003497784568</c:v>
                </c:pt>
                <c:pt idx="989">
                  <c:v>-4.9674160672779806</c:v>
                </c:pt>
                <c:pt idx="990">
                  <c:v>-4.8275447607173829</c:v>
                </c:pt>
                <c:pt idx="991">
                  <c:v>-4.6874916962751518</c:v>
                </c:pt>
                <c:pt idx="992">
                  <c:v>-4.5472621469729955</c:v>
                </c:pt>
                <c:pt idx="993">
                  <c:v>-4.4068613924773041</c:v>
                </c:pt>
                <c:pt idx="994">
                  <c:v>-4.2662947189003733</c:v>
                </c:pt>
                <c:pt idx="995">
                  <c:v>-4.1255674186013795</c:v>
                </c:pt>
                <c:pt idx="996">
                  <c:v>-3.9846847899871238</c:v>
                </c:pt>
                <c:pt idx="997">
                  <c:v>-3.8436521373125436</c:v>
                </c:pt>
                <c:pt idx="998">
                  <c:v>-3.7024747704810097</c:v>
                </c:pt>
                <c:pt idx="999">
                  <c:v>-3.5611580048444025</c:v>
                </c:pt>
                <c:pt idx="1000">
                  <c:v>-3.4197071610029939</c:v>
                </c:pt>
                <c:pt idx="1001">
                  <c:v>-3.2781275646051218</c:v>
                </c:pt>
                <c:pt idx="1002">
                  <c:v>-3.1364245461466789</c:v>
                </c:pt>
                <c:pt idx="1003">
                  <c:v>-2.9946034407704221</c:v>
                </c:pt>
                <c:pt idx="1004">
                  <c:v>-2.8526695880650985</c:v>
                </c:pt>
                <c:pt idx="1005">
                  <c:v>-2.7106283318644118</c:v>
                </c:pt>
                <c:pt idx="1006">
                  <c:v>-2.5684850200458254</c:v>
                </c:pt>
                <c:pt idx="1007">
                  <c:v>-2.4262450043292154</c:v>
                </c:pt>
                <c:pt idx="1008">
                  <c:v>-2.2839136400753746</c:v>
                </c:pt>
                <c:pt idx="1009">
                  <c:v>-2.1414962860843851</c:v>
                </c:pt>
                <c:pt idx="1010">
                  <c:v>-1.9989983043938553</c:v>
                </c:pt>
                <c:pt idx="1011">
                  <c:v>-1.8564250600770424</c:v>
                </c:pt>
                <c:pt idx="1012">
                  <c:v>-1.7137819210408529</c:v>
                </c:pt>
                <c:pt idx="1013">
                  <c:v>-1.571074257823742</c:v>
                </c:pt>
                <c:pt idx="1014">
                  <c:v>-1.4283074433935108</c:v>
                </c:pt>
                <c:pt idx="1015">
                  <c:v>-1.2854868529450141</c:v>
                </c:pt>
                <c:pt idx="1016">
                  <c:v>-1.1426178636977828</c:v>
                </c:pt>
                <c:pt idx="1017">
                  <c:v>-0.99970585469357043</c:v>
                </c:pt>
                <c:pt idx="1018">
                  <c:v>-0.85675620659383223</c:v>
                </c:pt>
                <c:pt idx="1019">
                  <c:v>-0.7137743014771416</c:v>
                </c:pt>
                <c:pt idx="1020">
                  <c:v>-0.570765522636554</c:v>
                </c:pt>
                <c:pt idx="1021">
                  <c:v>-0.42773525437692511</c:v>
                </c:pt>
                <c:pt idx="1022">
                  <c:v>-0.28468888181219132</c:v>
                </c:pt>
                <c:pt idx="1023">
                  <c:v>-0.14163179066261836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725688"/>
        <c:axId val="242726080"/>
      </c:lineChart>
      <c:catAx>
        <c:axId val="242724904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9525">
            <a:noFill/>
          </a:ln>
        </c:spPr>
        <c:crossAx val="242725296"/>
        <c:crosses val="autoZero"/>
        <c:auto val="1"/>
        <c:lblAlgn val="ctr"/>
        <c:lblOffset val="100"/>
        <c:tickMarkSkip val="1"/>
        <c:noMultiLvlLbl val="0"/>
      </c:catAx>
      <c:valAx>
        <c:axId val="242725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2724904"/>
        <c:crosses val="autoZero"/>
        <c:crossBetween val="midCat"/>
      </c:valAx>
      <c:catAx>
        <c:axId val="242725688"/>
        <c:scaling>
          <c:orientation val="minMax"/>
        </c:scaling>
        <c:delete val="1"/>
        <c:axPos val="b"/>
        <c:majorTickMark val="out"/>
        <c:minorTickMark val="none"/>
        <c:tickLblPos val="none"/>
        <c:crossAx val="242726080"/>
        <c:crosses val="autoZero"/>
        <c:auto val="1"/>
        <c:lblAlgn val="ctr"/>
        <c:lblOffset val="100"/>
        <c:noMultiLvlLbl val="0"/>
      </c:catAx>
      <c:valAx>
        <c:axId val="242726080"/>
        <c:scaling>
          <c:orientation val="minMax"/>
        </c:scaling>
        <c:delete val="0"/>
        <c:axPos val="r"/>
        <c:numFmt formatCode="0.0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2725688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" r="0.750000000000004" t="1" header="0.5" footer="0.5"/>
    <c:pageSetup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77307344778619"/>
          <c:y val="0.17463291098977327"/>
          <c:w val="0.84236840067122754"/>
          <c:h val="0.706248336516467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53D99"/>
            </a:solidFill>
          </c:spPr>
          <c:invertIfNegative val="0"/>
          <c:val>
            <c:numRef>
              <c:f>'3-12'!$M$29:$M$67</c:f>
              <c:numCache>
                <c:formatCode>0.0000</c:formatCode>
                <c:ptCount val="39"/>
                <c:pt idx="0">
                  <c:v>9.6865406472337317E-5</c:v>
                </c:pt>
                <c:pt idx="1">
                  <c:v>2.2321771337689253</c:v>
                </c:pt>
                <c:pt idx="2">
                  <c:v>1.2920129589566008E-6</c:v>
                </c:pt>
                <c:pt idx="3">
                  <c:v>0.74414202668605711</c:v>
                </c:pt>
                <c:pt idx="4">
                  <c:v>9.682937215310925E-5</c:v>
                </c:pt>
                <c:pt idx="5">
                  <c:v>0.74407360136575362</c:v>
                </c:pt>
                <c:pt idx="6">
                  <c:v>7.0362912575758098E-7</c:v>
                </c:pt>
                <c:pt idx="7">
                  <c:v>0.44654380694683937</c:v>
                </c:pt>
                <c:pt idx="8">
                  <c:v>9.6920864700055875E-5</c:v>
                </c:pt>
                <c:pt idx="9">
                  <c:v>0.44647521119122802</c:v>
                </c:pt>
                <c:pt idx="10">
                  <c:v>1.2925405189428317E-6</c:v>
                </c:pt>
                <c:pt idx="11">
                  <c:v>0.3190175817142008</c:v>
                </c:pt>
                <c:pt idx="12">
                  <c:v>9.6812802312542433E-5</c:v>
                </c:pt>
                <c:pt idx="13">
                  <c:v>0.318949220934718</c:v>
                </c:pt>
                <c:pt idx="14">
                  <c:v>7.0368096526016958E-7</c:v>
                </c:pt>
                <c:pt idx="15">
                  <c:v>0.24818237351877356</c:v>
                </c:pt>
                <c:pt idx="16">
                  <c:v>9.6995721768470582E-5</c:v>
                </c:pt>
                <c:pt idx="17">
                  <c:v>0.24811367201038995</c:v>
                </c:pt>
                <c:pt idx="18">
                  <c:v>1.2935949007497158E-6</c:v>
                </c:pt>
                <c:pt idx="19">
                  <c:v>0.20311533324703646</c:v>
                </c:pt>
                <c:pt idx="20">
                  <c:v>9.6815754484361747E-5</c:v>
                </c:pt>
                <c:pt idx="21">
                  <c:v>0.20304702310976111</c:v>
                </c:pt>
                <c:pt idx="22">
                  <c:v>7.0377052091892777E-7</c:v>
                </c:pt>
                <c:pt idx="23">
                  <c:v>0.17192410477850445</c:v>
                </c:pt>
                <c:pt idx="24">
                  <c:v>9.7089969921663972E-5</c:v>
                </c:pt>
                <c:pt idx="25">
                  <c:v>0.17185528390246113</c:v>
                </c:pt>
                <c:pt idx="26">
                  <c:v>1.295175152260719E-6</c:v>
                </c:pt>
                <c:pt idx="27">
                  <c:v>0.14905758648672171</c:v>
                </c:pt>
                <c:pt idx="28">
                  <c:v>9.683830284157694E-5</c:v>
                </c:pt>
                <c:pt idx="29">
                  <c:v>0.14898931299321486</c:v>
                </c:pt>
                <c:pt idx="30">
                  <c:v>7.0390242152274103E-7</c:v>
                </c:pt>
                <c:pt idx="31">
                  <c:v>0.13157859761934246</c:v>
                </c:pt>
                <c:pt idx="32">
                  <c:v>9.7203617715278651E-5</c:v>
                </c:pt>
                <c:pt idx="33">
                  <c:v>0.13150964380256824</c:v>
                </c:pt>
                <c:pt idx="34">
                  <c:v>1.2972795877089645E-6</c:v>
                </c:pt>
                <c:pt idx="35">
                  <c:v>0.11778472550246996</c:v>
                </c:pt>
                <c:pt idx="36">
                  <c:v>9.6880537924273749E-5</c:v>
                </c:pt>
                <c:pt idx="37">
                  <c:v>0.11771647454265749</c:v>
                </c:pt>
                <c:pt idx="38">
                  <c:v>7.0408331100558013E-7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726864"/>
        <c:axId val="242727256"/>
      </c:barChart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'3-12'!$T$29:$T$40</c:f>
              <c:numCache>
                <c:formatCode>0.000</c:formatCode>
                <c:ptCount val="12"/>
                <c:pt idx="0">
                  <c:v>1.7911112033218211</c:v>
                </c:pt>
                <c:pt idx="1">
                  <c:v>7.1868337033288059</c:v>
                </c:pt>
                <c:pt idx="2">
                  <c:v>0.89555560166091053</c:v>
                </c:pt>
                <c:pt idx="3">
                  <c:v>2.3956112344429359</c:v>
                </c:pt>
                <c:pt idx="4">
                  <c:v>0.5971116974074121</c:v>
                </c:pt>
                <c:pt idx="5">
                  <c:v>1.612000082989639</c:v>
                </c:pt>
                <c:pt idx="6">
                  <c:v>0.44777780083045526</c:v>
                </c:pt>
                <c:pt idx="7">
                  <c:v>0.69405559128720573</c:v>
                </c:pt>
                <c:pt idx="8">
                  <c:v>0.35822224066436426</c:v>
                </c:pt>
                <c:pt idx="9">
                  <c:v>0.69405559128720573</c:v>
                </c:pt>
                <c:pt idx="10">
                  <c:v>0.29844390425349843</c:v>
                </c:pt>
                <c:pt idx="11">
                  <c:v>0.44777780083045526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726864"/>
        <c:axId val="242727256"/>
      </c:lineChart>
      <c:catAx>
        <c:axId val="242726864"/>
        <c:scaling>
          <c:orientation val="minMax"/>
        </c:scaling>
        <c:delete val="0"/>
        <c:axPos val="b"/>
        <c:majorTickMark val="none"/>
        <c:minorTickMark val="none"/>
        <c:tickLblPos val="none"/>
        <c:crossAx val="242727256"/>
        <c:crosses val="autoZero"/>
        <c:auto val="1"/>
        <c:lblAlgn val="ctr"/>
        <c:lblOffset val="100"/>
        <c:noMultiLvlLbl val="0"/>
      </c:catAx>
      <c:valAx>
        <c:axId val="242727256"/>
        <c:scaling>
          <c:orientation val="minMax"/>
        </c:scaling>
        <c:delete val="0"/>
        <c:axPos val="l"/>
        <c:majorGridlines/>
        <c:numFmt formatCode="0.000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427268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89" l="0.70000000000000062" r="0.70000000000000062" t="0.75000000000000389" header="0.30000000000000032" footer="0.30000000000000032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86315853236642E-2"/>
          <c:y val="0.11660273212979531"/>
          <c:w val="0.76148877860108199"/>
          <c:h val="0.7644802057194998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'3-12'!$B$29:$B$1051</c:f>
              <c:numCache>
                <c:formatCode>General</c:formatCode>
                <c:ptCount val="1023"/>
                <c:pt idx="0">
                  <c:v>3.9742366842964953</c:v>
                </c:pt>
                <c:pt idx="1">
                  <c:v>5.9611679873813186</c:v>
                </c:pt>
                <c:pt idx="2">
                  <c:v>7.9478748514771436</c:v>
                </c:pt>
                <c:pt idx="3">
                  <c:v>9.9342824767325055</c:v>
                </c:pt>
                <c:pt idx="4">
                  <c:v>11.920316074562331</c:v>
                </c:pt>
                <c:pt idx="5">
                  <c:v>13.90590087046375</c:v>
                </c:pt>
                <c:pt idx="6">
                  <c:v>15.890962106831351</c:v>
                </c:pt>
                <c:pt idx="7">
                  <c:v>17.875425045771834</c:v>
                </c:pt>
                <c:pt idx="8">
                  <c:v>19.859214971917901</c:v>
                </c:pt>
                <c:pt idx="9">
                  <c:v>21.842257195241295</c:v>
                </c:pt>
                <c:pt idx="10">
                  <c:v>23.824477053864904</c:v>
                </c:pt>
                <c:pt idx="11">
                  <c:v>25.80579991687377</c:v>
                </c:pt>
                <c:pt idx="12">
                  <c:v>27.786151187125</c:v>
                </c:pt>
                <c:pt idx="13">
                  <c:v>29.765456304056315</c:v>
                </c:pt>
                <c:pt idx="14">
                  <c:v>31.743640746493281</c:v>
                </c:pt>
                <c:pt idx="15">
                  <c:v>33.720630035455073</c:v>
                </c:pt>
                <c:pt idx="16">
                  <c:v>35.696349736958567</c:v>
                </c:pt>
                <c:pt idx="17">
                  <c:v>37.670725464820855</c:v>
                </c:pt>
                <c:pt idx="18">
                  <c:v>39.643682883459839</c:v>
                </c:pt>
                <c:pt idx="19">
                  <c:v>41.615147710693023</c:v>
                </c:pt>
                <c:pt idx="20">
                  <c:v>43.585045720534218</c:v>
                </c:pt>
                <c:pt idx="21">
                  <c:v>45.553302745988191</c:v>
                </c:pt>
                <c:pt idx="22">
                  <c:v>47.519844681843026</c:v>
                </c:pt>
                <c:pt idx="23">
                  <c:v>49.484597487460249</c:v>
                </c:pt>
                <c:pt idx="24">
                  <c:v>51.44748718956243</c:v>
                </c:pt>
                <c:pt idx="25">
                  <c:v>53.408439885018296</c:v>
                </c:pt>
                <c:pt idx="26">
                  <c:v>55.367381743625224</c:v>
                </c:pt>
                <c:pt idx="27">
                  <c:v>57.324239010888931</c:v>
                </c:pt>
                <c:pt idx="28">
                  <c:v>59.278938010800353</c:v>
                </c:pt>
                <c:pt idx="29">
                  <c:v>61.231405148609539</c:v>
                </c:pt>
                <c:pt idx="30">
                  <c:v>63.181566913596569</c:v>
                </c:pt>
                <c:pt idx="31">
                  <c:v>65.129349881839161</c:v>
                </c:pt>
                <c:pt idx="32">
                  <c:v>67.074680718977149</c:v>
                </c:pt>
                <c:pt idx="33">
                  <c:v>69.017486182973542</c:v>
                </c:pt>
                <c:pt idx="34">
                  <c:v>70.957693126872059</c:v>
                </c:pt>
                <c:pt idx="35">
                  <c:v>72.895228501551117</c:v>
                </c:pt>
                <c:pt idx="36">
                  <c:v>74.830019358474203</c:v>
                </c:pt>
                <c:pt idx="37">
                  <c:v>76.761992852436379</c:v>
                </c:pt>
                <c:pt idx="38">
                  <c:v>78.691076244306842</c:v>
                </c:pt>
                <c:pt idx="39">
                  <c:v>80.617196903767692</c:v>
                </c:pt>
                <c:pt idx="40">
                  <c:v>82.540282312048348</c:v>
                </c:pt>
                <c:pt idx="41">
                  <c:v>84.460260064656012</c:v>
                </c:pt>
                <c:pt idx="42">
                  <c:v>86.377057874101595</c:v>
                </c:pt>
                <c:pt idx="43">
                  <c:v>88.290603572621464</c:v>
                </c:pt>
                <c:pt idx="44">
                  <c:v>90.200825114894442</c:v>
                </c:pt>
                <c:pt idx="45">
                  <c:v>92.107650580754495</c:v>
                </c:pt>
                <c:pt idx="46">
                  <c:v>94.011008177898361</c:v>
                </c:pt>
                <c:pt idx="47">
                  <c:v>95.910826244588662</c:v>
                </c:pt>
                <c:pt idx="48">
                  <c:v>97.807033252351943</c:v>
                </c:pt>
                <c:pt idx="49">
                  <c:v>99.699557808671727</c:v>
                </c:pt>
                <c:pt idx="50">
                  <c:v>101.58832865967648</c:v>
                </c:pt>
                <c:pt idx="51">
                  <c:v>103.47327469282226</c:v>
                </c:pt>
                <c:pt idx="52">
                  <c:v>105.35432493957023</c:v>
                </c:pt>
                <c:pt idx="53">
                  <c:v>107.23140857805852</c:v>
                </c:pt>
                <c:pt idx="54">
                  <c:v>109.10445493576879</c:v>
                </c:pt>
                <c:pt idx="55">
                  <c:v>110.97339349218694</c:v>
                </c:pt>
                <c:pt idx="56">
                  <c:v>112.83815388145838</c:v>
                </c:pt>
                <c:pt idx="57">
                  <c:v>114.69866589503714</c:v>
                </c:pt>
                <c:pt idx="58">
                  <c:v>116.55485948432936</c:v>
                </c:pt>
                <c:pt idx="59">
                  <c:v>118.40666476333054</c:v>
                </c:pt>
                <c:pt idx="60">
                  <c:v>120.2540120112569</c:v>
                </c:pt>
                <c:pt idx="61">
                  <c:v>122.09683167517021</c:v>
                </c:pt>
                <c:pt idx="62">
                  <c:v>123.93505437259657</c:v>
                </c:pt>
                <c:pt idx="63">
                  <c:v>125.76861089413866</c:v>
                </c:pt>
                <c:pt idx="64">
                  <c:v>127.59743220608148</c:v>
                </c:pt>
                <c:pt idx="65">
                  <c:v>129.42144945299145</c:v>
                </c:pt>
                <c:pt idx="66">
                  <c:v>131.24059396030887</c:v>
                </c:pt>
                <c:pt idx="67">
                  <c:v>133.05479723693355</c:v>
                </c:pt>
                <c:pt idx="68">
                  <c:v>134.86399097780344</c:v>
                </c:pt>
                <c:pt idx="69">
                  <c:v>136.66810706646635</c:v>
                </c:pt>
                <c:pt idx="70">
                  <c:v>138.46707757764455</c:v>
                </c:pt>
                <c:pt idx="71">
                  <c:v>140.26083477979225</c:v>
                </c:pt>
                <c:pt idx="72">
                  <c:v>142.04931113764556</c:v>
                </c:pt>
                <c:pt idx="73">
                  <c:v>143.83243931476534</c:v>
                </c:pt>
                <c:pt idx="74">
                  <c:v>145.61015217607229</c:v>
                </c:pt>
                <c:pt idx="75">
                  <c:v>147.38238279037469</c:v>
                </c:pt>
                <c:pt idx="76">
                  <c:v>149.14906443288845</c:v>
                </c:pt>
                <c:pt idx="77">
                  <c:v>150.91013058774908</c:v>
                </c:pt>
                <c:pt idx="78">
                  <c:v>152.66551495051624</c:v>
                </c:pt>
                <c:pt idx="79">
                  <c:v>154.41515143066994</c:v>
                </c:pt>
                <c:pt idx="80">
                  <c:v>156.15897415409907</c:v>
                </c:pt>
                <c:pt idx="81">
                  <c:v>157.89691746558137</c:v>
                </c:pt>
                <c:pt idx="82">
                  <c:v>159.62891593125545</c:v>
                </c:pt>
                <c:pt idx="83">
                  <c:v>161.35490434108436</c:v>
                </c:pt>
                <c:pt idx="84">
                  <c:v>163.07481771131086</c:v>
                </c:pt>
                <c:pt idx="85">
                  <c:v>164.78859128690385</c:v>
                </c:pt>
                <c:pt idx="86">
                  <c:v>166.49616054399667</c:v>
                </c:pt>
                <c:pt idx="87">
                  <c:v>168.19746119231624</c:v>
                </c:pt>
                <c:pt idx="88">
                  <c:v>169.89242917760365</c:v>
                </c:pt>
                <c:pt idx="89">
                  <c:v>171.58100068402589</c:v>
                </c:pt>
                <c:pt idx="90">
                  <c:v>173.26311213657848</c:v>
                </c:pt>
                <c:pt idx="91">
                  <c:v>174.93870020347896</c:v>
                </c:pt>
                <c:pt idx="92">
                  <c:v>176.60770179855152</c:v>
                </c:pt>
                <c:pt idx="93">
                  <c:v>178.27005408360213</c:v>
                </c:pt>
                <c:pt idx="94">
                  <c:v>179.92569447078446</c:v>
                </c:pt>
                <c:pt idx="95">
                  <c:v>181.57456062495618</c:v>
                </c:pt>
                <c:pt idx="96">
                  <c:v>183.2165904660261</c:v>
                </c:pt>
                <c:pt idx="97">
                  <c:v>184.85172217129127</c:v>
                </c:pt>
                <c:pt idx="98">
                  <c:v>186.47989417776475</c:v>
                </c:pt>
                <c:pt idx="99">
                  <c:v>188.1010451844935</c:v>
                </c:pt>
                <c:pt idx="100">
                  <c:v>189.71511415486626</c:v>
                </c:pt>
                <c:pt idx="101">
                  <c:v>191.32204031891175</c:v>
                </c:pt>
                <c:pt idx="102">
                  <c:v>192.92176317558636</c:v>
                </c:pt>
                <c:pt idx="103">
                  <c:v>194.51422249505242</c:v>
                </c:pt>
                <c:pt idx="104">
                  <c:v>196.09935832094561</c:v>
                </c:pt>
                <c:pt idx="105">
                  <c:v>197.67711097263236</c:v>
                </c:pt>
                <c:pt idx="106">
                  <c:v>199.24742104745687</c:v>
                </c:pt>
                <c:pt idx="107">
                  <c:v>200.81022942297764</c:v>
                </c:pt>
                <c:pt idx="108">
                  <c:v>202.36547725919345</c:v>
                </c:pt>
                <c:pt idx="109">
                  <c:v>203.91310600075863</c:v>
                </c:pt>
                <c:pt idx="110">
                  <c:v>205.45305737918773</c:v>
                </c:pt>
                <c:pt idx="111">
                  <c:v>206.98527341504936</c:v>
                </c:pt>
                <c:pt idx="112">
                  <c:v>208.50969642014906</c:v>
                </c:pt>
                <c:pt idx="113">
                  <c:v>210.02626899970127</c:v>
                </c:pt>
                <c:pt idx="114">
                  <c:v>211.53493405449038</c:v>
                </c:pt>
                <c:pt idx="115">
                  <c:v>213.03563478302038</c:v>
                </c:pt>
                <c:pt idx="116">
                  <c:v>214.52831468365346</c:v>
                </c:pt>
                <c:pt idx="117">
                  <c:v>216.01291755673745</c:v>
                </c:pt>
                <c:pt idx="118">
                  <c:v>217.48938750672153</c:v>
                </c:pt>
                <c:pt idx="119">
                  <c:v>218.95766894426086</c:v>
                </c:pt>
                <c:pt idx="120">
                  <c:v>220.41770658830956</c:v>
                </c:pt>
                <c:pt idx="121">
                  <c:v>221.86944546820183</c:v>
                </c:pt>
                <c:pt idx="122">
                  <c:v>223.31283092572187</c:v>
                </c:pt>
                <c:pt idx="123">
                  <c:v>224.74780861716158</c:v>
                </c:pt>
                <c:pt idx="124">
                  <c:v>226.17432451536681</c:v>
                </c:pt>
                <c:pt idx="125">
                  <c:v>227.59232491177121</c:v>
                </c:pt>
                <c:pt idx="126">
                  <c:v>229.00175641841858</c:v>
                </c:pt>
                <c:pt idx="127">
                  <c:v>230.40256596997293</c:v>
                </c:pt>
                <c:pt idx="128">
                  <c:v>231.79470082571623</c:v>
                </c:pt>
                <c:pt idx="129">
                  <c:v>233.17810857153438</c:v>
                </c:pt>
                <c:pt idx="130">
                  <c:v>234.55273712189029</c:v>
                </c:pt>
                <c:pt idx="131">
                  <c:v>235.91853472178519</c:v>
                </c:pt>
                <c:pt idx="132">
                  <c:v>237.27544994870709</c:v>
                </c:pt>
                <c:pt idx="133">
                  <c:v>238.62343171456675</c:v>
                </c:pt>
                <c:pt idx="134">
                  <c:v>239.96242926762142</c:v>
                </c:pt>
                <c:pt idx="135">
                  <c:v>241.29239219438529</c:v>
                </c:pt>
                <c:pt idx="136">
                  <c:v>242.61327042152797</c:v>
                </c:pt>
                <c:pt idx="137">
                  <c:v>243.92501421775941</c:v>
                </c:pt>
                <c:pt idx="138">
                  <c:v>245.22757419570252</c:v>
                </c:pt>
                <c:pt idx="139">
                  <c:v>246.52090131375252</c:v>
                </c:pt>
                <c:pt idx="140">
                  <c:v>247.80494687792333</c:v>
                </c:pt>
                <c:pt idx="141">
                  <c:v>249.07966254368097</c:v>
                </c:pt>
                <c:pt idx="142">
                  <c:v>250.34500031776378</c:v>
                </c:pt>
                <c:pt idx="143">
                  <c:v>251.60091255998924</c:v>
                </c:pt>
                <c:pt idx="144">
                  <c:v>252.84735198504771</c:v>
                </c:pt>
                <c:pt idx="145">
                  <c:v>254.08427166428285</c:v>
                </c:pt>
                <c:pt idx="146">
                  <c:v>255.31162502745823</c:v>
                </c:pt>
                <c:pt idx="147">
                  <c:v>256.52936586451091</c:v>
                </c:pt>
                <c:pt idx="148">
                  <c:v>257.73744832729108</c:v>
                </c:pt>
                <c:pt idx="149">
                  <c:v>258.9358269312886</c:v>
                </c:pt>
                <c:pt idx="150">
                  <c:v>260.12445655734513</c:v>
                </c:pt>
                <c:pt idx="151">
                  <c:v>261.30329245335292</c:v>
                </c:pt>
                <c:pt idx="152">
                  <c:v>262.47229023593991</c:v>
                </c:pt>
                <c:pt idx="153">
                  <c:v>263.63140589214078</c:v>
                </c:pt>
                <c:pt idx="154">
                  <c:v>264.78059578105376</c:v>
                </c:pt>
                <c:pt idx="155">
                  <c:v>265.91981663548404</c:v>
                </c:pt>
                <c:pt idx="156">
                  <c:v>267.04902556357263</c:v>
                </c:pt>
                <c:pt idx="157">
                  <c:v>268.16818005041125</c:v>
                </c:pt>
                <c:pt idx="158">
                  <c:v>269.27723795964306</c:v>
                </c:pt>
                <c:pt idx="159">
                  <c:v>270.376157535049</c:v>
                </c:pt>
                <c:pt idx="160">
                  <c:v>271.46489740212019</c:v>
                </c:pt>
                <c:pt idx="161">
                  <c:v>272.54341656961526</c:v>
                </c:pt>
                <c:pt idx="162">
                  <c:v>273.61167443110423</c:v>
                </c:pt>
                <c:pt idx="163">
                  <c:v>274.66963076649665</c:v>
                </c:pt>
                <c:pt idx="164">
                  <c:v>275.71724574355665</c:v>
                </c:pt>
                <c:pt idx="165">
                  <c:v>276.754479919402</c:v>
                </c:pt>
                <c:pt idx="166">
                  <c:v>277.78129424198949</c:v>
                </c:pt>
                <c:pt idx="167">
                  <c:v>278.79765005158521</c:v>
                </c:pt>
                <c:pt idx="168">
                  <c:v>279.80350908221999</c:v>
                </c:pt>
                <c:pt idx="169">
                  <c:v>280.79883346313022</c:v>
                </c:pt>
                <c:pt idx="170">
                  <c:v>281.78358572018357</c:v>
                </c:pt>
                <c:pt idx="171">
                  <c:v>282.75772877728997</c:v>
                </c:pt>
                <c:pt idx="172">
                  <c:v>283.72122595779763</c:v>
                </c:pt>
                <c:pt idx="173">
                  <c:v>284.67404098587372</c:v>
                </c:pt>
                <c:pt idx="174">
                  <c:v>285.61613798787033</c:v>
                </c:pt>
                <c:pt idx="175">
                  <c:v>286.54748149367509</c:v>
                </c:pt>
                <c:pt idx="176">
                  <c:v>287.46803643804651</c:v>
                </c:pt>
                <c:pt idx="177">
                  <c:v>288.37776816193423</c:v>
                </c:pt>
                <c:pt idx="178">
                  <c:v>289.2766424137842</c:v>
                </c:pt>
                <c:pt idx="179">
                  <c:v>290.16462535082781</c:v>
                </c:pt>
                <c:pt idx="180">
                  <c:v>291.04168354035642</c:v>
                </c:pt>
                <c:pt idx="181">
                  <c:v>291.90778396097988</c:v>
                </c:pt>
                <c:pt idx="182">
                  <c:v>292.76289400387014</c:v>
                </c:pt>
                <c:pt idx="183">
                  <c:v>293.60698147398847</c:v>
                </c:pt>
                <c:pt idx="184">
                  <c:v>294.44001459129805</c:v>
                </c:pt>
                <c:pt idx="185">
                  <c:v>295.26196199196028</c:v>
                </c:pt>
                <c:pt idx="186">
                  <c:v>296.0727927295157</c:v>
                </c:pt>
                <c:pt idx="187">
                  <c:v>296.87247627604899</c:v>
                </c:pt>
                <c:pt idx="188">
                  <c:v>297.66098252333859</c:v>
                </c:pt>
                <c:pt idx="189">
                  <c:v>298.43828178399019</c:v>
                </c:pt>
                <c:pt idx="190">
                  <c:v>299.20434479255437</c:v>
                </c:pt>
                <c:pt idx="191">
                  <c:v>299.95914270662843</c:v>
                </c:pt>
                <c:pt idx="192">
                  <c:v>300.70264710794254</c:v>
                </c:pt>
                <c:pt idx="193">
                  <c:v>301.43483000342945</c:v>
                </c:pt>
                <c:pt idx="194">
                  <c:v>302.15566382627861</c:v>
                </c:pt>
                <c:pt idx="195">
                  <c:v>302.86512143697394</c:v>
                </c:pt>
                <c:pt idx="196">
                  <c:v>303.56317612431565</c:v>
                </c:pt>
                <c:pt idx="197">
                  <c:v>304.24980160642599</c:v>
                </c:pt>
                <c:pt idx="198">
                  <c:v>304.92497203173872</c:v>
                </c:pt>
                <c:pt idx="199">
                  <c:v>305.58866197997253</c:v>
                </c:pt>
                <c:pt idx="200">
                  <c:v>306.24084646308785</c:v>
                </c:pt>
                <c:pt idx="201">
                  <c:v>306.881500926228</c:v>
                </c:pt>
                <c:pt idx="202">
                  <c:v>307.51060124864341</c:v>
                </c:pt>
                <c:pt idx="203">
                  <c:v>308.12812374459986</c:v>
                </c:pt>
                <c:pt idx="204">
                  <c:v>308.73404516427036</c:v>
                </c:pt>
                <c:pt idx="205">
                  <c:v>309.32834269461034</c:v>
                </c:pt>
                <c:pt idx="206">
                  <c:v>309.91099396021667</c:v>
                </c:pt>
                <c:pt idx="207">
                  <c:v>310.48197702417002</c:v>
                </c:pt>
                <c:pt idx="208">
                  <c:v>311.04127038886099</c:v>
                </c:pt>
                <c:pt idx="209">
                  <c:v>311.58885299679912</c:v>
                </c:pt>
                <c:pt idx="210">
                  <c:v>312.12470423140616</c:v>
                </c:pt>
                <c:pt idx="211">
                  <c:v>312.64880391779189</c:v>
                </c:pt>
                <c:pt idx="212">
                  <c:v>313.16113232351393</c:v>
                </c:pt>
                <c:pt idx="213">
                  <c:v>313.66167015932064</c:v>
                </c:pt>
                <c:pt idx="214">
                  <c:v>314.15039857987733</c:v>
                </c:pt>
                <c:pt idx="215">
                  <c:v>314.62729918447593</c:v>
                </c:pt>
                <c:pt idx="216">
                  <c:v>315.09235401772736</c:v>
                </c:pt>
                <c:pt idx="217">
                  <c:v>315.54554557023812</c:v>
                </c:pt>
                <c:pt idx="218">
                  <c:v>315.98685677926909</c:v>
                </c:pt>
                <c:pt idx="219">
                  <c:v>316.41627102937827</c:v>
                </c:pt>
                <c:pt idx="220">
                  <c:v>316.83377215304597</c:v>
                </c:pt>
                <c:pt idx="221">
                  <c:v>317.23934443128388</c:v>
                </c:pt>
                <c:pt idx="222">
                  <c:v>317.63297259422671</c:v>
                </c:pt>
                <c:pt idx="223">
                  <c:v>318.01464182170719</c:v>
                </c:pt>
                <c:pt idx="224">
                  <c:v>318.38433774381394</c:v>
                </c:pt>
                <c:pt idx="225">
                  <c:v>318.74204644143259</c:v>
                </c:pt>
                <c:pt idx="226">
                  <c:v>319.08775444676979</c:v>
                </c:pt>
                <c:pt idx="227">
                  <c:v>319.42144874386037</c:v>
                </c:pt>
                <c:pt idx="228">
                  <c:v>319.74311676905722</c:v>
                </c:pt>
                <c:pt idx="229">
                  <c:v>320.05274641150442</c:v>
                </c:pt>
                <c:pt idx="230">
                  <c:v>320.35032601359342</c:v>
                </c:pt>
                <c:pt idx="231">
                  <c:v>320.63584437140139</c:v>
                </c:pt>
                <c:pt idx="232">
                  <c:v>320.90929073511364</c:v>
                </c:pt>
                <c:pt idx="233">
                  <c:v>321.17065480942807</c:v>
                </c:pt>
                <c:pt idx="234">
                  <c:v>321.41992675394283</c:v>
                </c:pt>
                <c:pt idx="235">
                  <c:v>321.65709718352673</c:v>
                </c:pt>
                <c:pt idx="236">
                  <c:v>321.88215716867273</c:v>
                </c:pt>
                <c:pt idx="237">
                  <c:v>322.0950982358342</c:v>
                </c:pt>
                <c:pt idx="238">
                  <c:v>322.29591236774365</c:v>
                </c:pt>
                <c:pt idx="239">
                  <c:v>322.48459200371491</c:v>
                </c:pt>
                <c:pt idx="240">
                  <c:v>322.66113003992746</c:v>
                </c:pt>
                <c:pt idx="241">
                  <c:v>322.82551982969437</c:v>
                </c:pt>
                <c:pt idx="242">
                  <c:v>322.97775518371191</c:v>
                </c:pt>
                <c:pt idx="243">
                  <c:v>323.11783037029323</c:v>
                </c:pt>
                <c:pt idx="244">
                  <c:v>323.24574011558366</c:v>
                </c:pt>
                <c:pt idx="245">
                  <c:v>323.36147960375956</c:v>
                </c:pt>
                <c:pt idx="246">
                  <c:v>323.46504447720952</c:v>
                </c:pt>
                <c:pt idx="247">
                  <c:v>323.55643083669833</c:v>
                </c:pt>
                <c:pt idx="248">
                  <c:v>323.63563524151408</c:v>
                </c:pt>
                <c:pt idx="249">
                  <c:v>323.70265470959748</c:v>
                </c:pt>
                <c:pt idx="250">
                  <c:v>323.75748671765416</c:v>
                </c:pt>
                <c:pt idx="251">
                  <c:v>323.8001292012496</c:v>
                </c:pt>
                <c:pt idx="252">
                  <c:v>323.83058055488709</c:v>
                </c:pt>
                <c:pt idx="253">
                  <c:v>323.84883963206801</c:v>
                </c:pt>
                <c:pt idx="254">
                  <c:v>323.85490574533492</c:v>
                </c:pt>
                <c:pt idx="255">
                  <c:v>323.84877866629773</c:v>
                </c:pt>
                <c:pt idx="256">
                  <c:v>323.83045862564188</c:v>
                </c:pt>
                <c:pt idx="257">
                  <c:v>323.79994631312019</c:v>
                </c:pt>
                <c:pt idx="258">
                  <c:v>323.75724287752621</c:v>
                </c:pt>
                <c:pt idx="259">
                  <c:v>323.70234992665178</c:v>
                </c:pt>
                <c:pt idx="260">
                  <c:v>323.6352695272256</c:v>
                </c:pt>
                <c:pt idx="261">
                  <c:v>323.55600420483631</c:v>
                </c:pt>
                <c:pt idx="262">
                  <c:v>323.46455694383673</c:v>
                </c:pt>
                <c:pt idx="263">
                  <c:v>323.36093118723176</c:v>
                </c:pt>
                <c:pt idx="264">
                  <c:v>323.24513083654881</c:v>
                </c:pt>
                <c:pt idx="265">
                  <c:v>323.11716025169079</c:v>
                </c:pt>
                <c:pt idx="266">
                  <c:v>322.97702425077193</c:v>
                </c:pt>
                <c:pt idx="267">
                  <c:v>322.82472810993659</c:v>
                </c:pt>
                <c:pt idx="268">
                  <c:v>322.66027756316032</c:v>
                </c:pt>
                <c:pt idx="269">
                  <c:v>322.48367880203421</c:v>
                </c:pt>
                <c:pt idx="270">
                  <c:v>322.29493847553175</c:v>
                </c:pt>
                <c:pt idx="271">
                  <c:v>322.09406368975817</c:v>
                </c:pt>
                <c:pt idx="272">
                  <c:v>321.88106200768345</c:v>
                </c:pt>
                <c:pt idx="273">
                  <c:v>321.65594144885716</c:v>
                </c:pt>
                <c:pt idx="274">
                  <c:v>321.41871048910656</c:v>
                </c:pt>
                <c:pt idx="275">
                  <c:v>321.16937806021781</c:v>
                </c:pt>
                <c:pt idx="276">
                  <c:v>320.90795354959914</c:v>
                </c:pt>
                <c:pt idx="277">
                  <c:v>320.63444679992784</c:v>
                </c:pt>
                <c:pt idx="278">
                  <c:v>320.3488681087797</c:v>
                </c:pt>
                <c:pt idx="279">
                  <c:v>320.05122822824092</c:v>
                </c:pt>
                <c:pt idx="280">
                  <c:v>319.7415383645037</c:v>
                </c:pt>
                <c:pt idx="281">
                  <c:v>319.41981017744411</c:v>
                </c:pt>
                <c:pt idx="282">
                  <c:v>319.08605578018307</c:v>
                </c:pt>
                <c:pt idx="283">
                  <c:v>318.74028773863051</c:v>
                </c:pt>
                <c:pt idx="284">
                  <c:v>318.38251907101193</c:v>
                </c:pt>
                <c:pt idx="285">
                  <c:v>318.01276324737864</c:v>
                </c:pt>
                <c:pt idx="286">
                  <c:v>317.63103418910026</c:v>
                </c:pt>
                <c:pt idx="287">
                  <c:v>317.23734626834079</c:v>
                </c:pt>
                <c:pt idx="288">
                  <c:v>316.83171430751736</c:v>
                </c:pt>
                <c:pt idx="289">
                  <c:v>316.4141535787424</c:v>
                </c:pt>
                <c:pt idx="290">
                  <c:v>315.98467980324847</c:v>
                </c:pt>
                <c:pt idx="291">
                  <c:v>315.54330915079606</c:v>
                </c:pt>
                <c:pt idx="292">
                  <c:v>315.09005823906557</c:v>
                </c:pt>
                <c:pt idx="293">
                  <c:v>314.62494413303079</c:v>
                </c:pt>
                <c:pt idx="294">
                  <c:v>314.14798434431702</c:v>
                </c:pt>
                <c:pt idx="295">
                  <c:v>313.65919683054148</c:v>
                </c:pt>
                <c:pt idx="296">
                  <c:v>313.15859999463714</c:v>
                </c:pt>
                <c:pt idx="297">
                  <c:v>312.64621268416016</c:v>
                </c:pt>
                <c:pt idx="298">
                  <c:v>312.12205419057983</c:v>
                </c:pt>
                <c:pt idx="299">
                  <c:v>311.58614424855273</c:v>
                </c:pt>
                <c:pt idx="300">
                  <c:v>311.0385030351793</c:v>
                </c:pt>
                <c:pt idx="301">
                  <c:v>310.4791511692444</c:v>
                </c:pt>
                <c:pt idx="302">
                  <c:v>309.90810971044101</c:v>
                </c:pt>
                <c:pt idx="303">
                  <c:v>309.32540015857717</c:v>
                </c:pt>
                <c:pt idx="304">
                  <c:v>308.73104445276664</c:v>
                </c:pt>
                <c:pt idx="305">
                  <c:v>308.12506497060286</c:v>
                </c:pt>
                <c:pt idx="306">
                  <c:v>307.50748452731654</c:v>
                </c:pt>
                <c:pt idx="307">
                  <c:v>306.87832637491636</c:v>
                </c:pt>
                <c:pt idx="308">
                  <c:v>306.23761420131382</c:v>
                </c:pt>
                <c:pt idx="309">
                  <c:v>305.58537212943133</c:v>
                </c:pt>
                <c:pt idx="310">
                  <c:v>304.92162471629376</c:v>
                </c:pt>
                <c:pt idx="311">
                  <c:v>304.24639695210425</c:v>
                </c:pt>
                <c:pt idx="312">
                  <c:v>303.55971425930295</c:v>
                </c:pt>
                <c:pt idx="313">
                  <c:v>302.86160249161009</c:v>
                </c:pt>
                <c:pt idx="314">
                  <c:v>302.15208793305254</c:v>
                </c:pt>
                <c:pt idx="315">
                  <c:v>301.43119729697412</c:v>
                </c:pt>
                <c:pt idx="316">
                  <c:v>300.69895772502997</c:v>
                </c:pt>
                <c:pt idx="317">
                  <c:v>299.9553967861645</c:v>
                </c:pt>
                <c:pt idx="318">
                  <c:v>299.20054247557363</c:v>
                </c:pt>
                <c:pt idx="319">
                  <c:v>298.43442321365058</c:v>
                </c:pt>
                <c:pt idx="320">
                  <c:v>297.65706784491584</c:v>
                </c:pt>
                <c:pt idx="321">
                  <c:v>296.86850563693139</c:v>
                </c:pt>
                <c:pt idx="322">
                  <c:v>296.06876627919854</c:v>
                </c:pt>
                <c:pt idx="323">
                  <c:v>295.25787988204019</c:v>
                </c:pt>
                <c:pt idx="324">
                  <c:v>294.43587697546712</c:v>
                </c:pt>
                <c:pt idx="325">
                  <c:v>293.6027885080286</c:v>
                </c:pt>
                <c:pt idx="326">
                  <c:v>292.75864584564727</c:v>
                </c:pt>
                <c:pt idx="327">
                  <c:v>291.90348077043785</c:v>
                </c:pt>
                <c:pt idx="328">
                  <c:v>291.03732547951108</c:v>
                </c:pt>
                <c:pt idx="329">
                  <c:v>290.16021258376094</c:v>
                </c:pt>
                <c:pt idx="330">
                  <c:v>289.27217510663723</c:v>
                </c:pt>
                <c:pt idx="331">
                  <c:v>288.37324648290206</c:v>
                </c:pt>
                <c:pt idx="332">
                  <c:v>287.46346055737104</c:v>
                </c:pt>
                <c:pt idx="333">
                  <c:v>286.54285158363905</c:v>
                </c:pt>
                <c:pt idx="334">
                  <c:v>285.6114542227906</c:v>
                </c:pt>
                <c:pt idx="335">
                  <c:v>284.66930354209489</c:v>
                </c:pt>
                <c:pt idx="336">
                  <c:v>283.71643501368521</c:v>
                </c:pt>
                <c:pt idx="337">
                  <c:v>282.75288451322388</c:v>
                </c:pt>
                <c:pt idx="338">
                  <c:v>281.77868831855113</c:v>
                </c:pt>
                <c:pt idx="339">
                  <c:v>280.79388310831951</c:v>
                </c:pt>
                <c:pt idx="340">
                  <c:v>279.79850596061272</c:v>
                </c:pt>
                <c:pt idx="341">
                  <c:v>278.79259435154967</c:v>
                </c:pt>
                <c:pt idx="342">
                  <c:v>277.77618615387365</c:v>
                </c:pt>
                <c:pt idx="343">
                  <c:v>276.74931963552626</c:v>
                </c:pt>
                <c:pt idx="344">
                  <c:v>275.71203345820658</c:v>
                </c:pt>
                <c:pt idx="345">
                  <c:v>274.66436667591574</c:v>
                </c:pt>
                <c:pt idx="346">
                  <c:v>273.60635873348627</c:v>
                </c:pt>
                <c:pt idx="347">
                  <c:v>272.53804946509734</c:v>
                </c:pt>
                <c:pt idx="348">
                  <c:v>271.45947909277453</c:v>
                </c:pt>
                <c:pt idx="349">
                  <c:v>270.37068822487595</c:v>
                </c:pt>
                <c:pt idx="350">
                  <c:v>269.27171785456306</c:v>
                </c:pt>
                <c:pt idx="351">
                  <c:v>268.16260935825721</c:v>
                </c:pt>
                <c:pt idx="352">
                  <c:v>267.0434044940821</c:v>
                </c:pt>
                <c:pt idx="353">
                  <c:v>265.9141454002912</c:v>
                </c:pt>
                <c:pt idx="354">
                  <c:v>264.77487459368155</c:v>
                </c:pt>
                <c:pt idx="355">
                  <c:v>263.62563496799288</c:v>
                </c:pt>
                <c:pt idx="356">
                  <c:v>262.46646979229263</c:v>
                </c:pt>
                <c:pt idx="357">
                  <c:v>261.2974227093469</c:v>
                </c:pt>
                <c:pt idx="358">
                  <c:v>260.11853773397729</c:v>
                </c:pt>
                <c:pt idx="359">
                  <c:v>258.92985925140363</c:v>
                </c:pt>
                <c:pt idx="360">
                  <c:v>257.73143201557315</c:v>
                </c:pt>
                <c:pt idx="361">
                  <c:v>256.52330114747508</c:v>
                </c:pt>
                <c:pt idx="362">
                  <c:v>255.30551213344225</c:v>
                </c:pt>
                <c:pt idx="363">
                  <c:v>254.07811082343821</c:v>
                </c:pt>
                <c:pt idx="364">
                  <c:v>252.84114342933111</c:v>
                </c:pt>
                <c:pt idx="365">
                  <c:v>251.59465652315382</c:v>
                </c:pt>
                <c:pt idx="366">
                  <c:v>250.33869703535041</c:v>
                </c:pt>
                <c:pt idx="367">
                  <c:v>249.07331225300931</c:v>
                </c:pt>
                <c:pt idx="368">
                  <c:v>247.79854981808288</c:v>
                </c:pt>
                <c:pt idx="369">
                  <c:v>246.51445772559373</c:v>
                </c:pt>
                <c:pt idx="370">
                  <c:v>245.22108432182756</c:v>
                </c:pt>
                <c:pt idx="371">
                  <c:v>243.91847830251311</c:v>
                </c:pt>
                <c:pt idx="372">
                  <c:v>242.60668871098866</c:v>
                </c:pt>
                <c:pt idx="373">
                  <c:v>241.28576493635552</c:v>
                </c:pt>
                <c:pt idx="374">
                  <c:v>239.95575671161853</c:v>
                </c:pt>
                <c:pt idx="375">
                  <c:v>238.61671411181368</c:v>
                </c:pt>
                <c:pt idx="376">
                  <c:v>237.26868755212269</c:v>
                </c:pt>
                <c:pt idx="377">
                  <c:v>235.91172778597485</c:v>
                </c:pt>
                <c:pt idx="378">
                  <c:v>234.54588590313628</c:v>
                </c:pt>
                <c:pt idx="379">
                  <c:v>233.17121332778623</c:v>
                </c:pt>
                <c:pt idx="380">
                  <c:v>231.78776181658108</c:v>
                </c:pt>
                <c:pt idx="381">
                  <c:v>230.39558345670562</c:v>
                </c:pt>
                <c:pt idx="382">
                  <c:v>228.99473066391198</c:v>
                </c:pt>
                <c:pt idx="383">
                  <c:v>227.58525618054614</c:v>
                </c:pt>
                <c:pt idx="384">
                  <c:v>226.16721307356221</c:v>
                </c:pt>
                <c:pt idx="385">
                  <c:v>224.74065473252446</c:v>
                </c:pt>
                <c:pt idx="386">
                  <c:v>223.30563486759715</c:v>
                </c:pt>
                <c:pt idx="387">
                  <c:v>221.86220750752236</c:v>
                </c:pt>
                <c:pt idx="388">
                  <c:v>220.4104269975858</c:v>
                </c:pt>
                <c:pt idx="389">
                  <c:v>218.95034799757065</c:v>
                </c:pt>
                <c:pt idx="390">
                  <c:v>217.48202547969973</c:v>
                </c:pt>
                <c:pt idx="391">
                  <c:v>216.00551472656562</c:v>
                </c:pt>
                <c:pt idx="392">
                  <c:v>214.52087132904944</c:v>
                </c:pt>
                <c:pt idx="393">
                  <c:v>213.02815118422777</c:v>
                </c:pt>
                <c:pt idx="394">
                  <c:v>211.52741049326789</c:v>
                </c:pt>
                <c:pt idx="395">
                  <c:v>210.01870575931227</c:v>
                </c:pt>
                <c:pt idx="396">
                  <c:v>208.50209378535084</c:v>
                </c:pt>
                <c:pt idx="397">
                  <c:v>206.97763167208242</c:v>
                </c:pt>
                <c:pt idx="398">
                  <c:v>205.44537681576503</c:v>
                </c:pt>
                <c:pt idx="399">
                  <c:v>203.90538690605464</c:v>
                </c:pt>
                <c:pt idx="400">
                  <c:v>202.35771992383343</c:v>
                </c:pt>
                <c:pt idx="401">
                  <c:v>200.80243413902656</c:v>
                </c:pt>
                <c:pt idx="402">
                  <c:v>199.2395881084085</c:v>
                </c:pt>
                <c:pt idx="403">
                  <c:v>197.66924067339821</c:v>
                </c:pt>
                <c:pt idx="404">
                  <c:v>196.09145095784379</c:v>
                </c:pt>
                <c:pt idx="405">
                  <c:v>194.50627836579648</c:v>
                </c:pt>
                <c:pt idx="406">
                  <c:v>192.91378257927411</c:v>
                </c:pt>
                <c:pt idx="407">
                  <c:v>191.31402355601398</c:v>
                </c:pt>
                <c:pt idx="408">
                  <c:v>189.7070615272155</c:v>
                </c:pt>
                <c:pt idx="409">
                  <c:v>188.09295699527254</c:v>
                </c:pt>
                <c:pt idx="410">
                  <c:v>186.47177073149527</c:v>
                </c:pt>
                <c:pt idx="411">
                  <c:v>184.84356377382241</c:v>
                </c:pt>
                <c:pt idx="412">
                  <c:v>183.20839742452293</c:v>
                </c:pt>
                <c:pt idx="413">
                  <c:v>181.56633324788814</c:v>
                </c:pt>
                <c:pt idx="414">
                  <c:v>179.91743306791363</c:v>
                </c:pt>
                <c:pt idx="415">
                  <c:v>178.26175896597178</c:v>
                </c:pt>
                <c:pt idx="416">
                  <c:v>176.59937327847419</c:v>
                </c:pt>
                <c:pt idx="417">
                  <c:v>174.93033859452487</c:v>
                </c:pt>
                <c:pt idx="418">
                  <c:v>173.25471775356368</c:v>
                </c:pt>
                <c:pt idx="419">
                  <c:v>171.5725738430003</c:v>
                </c:pt>
                <c:pt idx="420">
                  <c:v>169.88397019583925</c:v>
                </c:pt>
                <c:pt idx="421">
                  <c:v>168.18897038829513</c:v>
                </c:pt>
                <c:pt idx="422">
                  <c:v>166.48763823739907</c:v>
                </c:pt>
                <c:pt idx="423">
                  <c:v>164.78003779859608</c:v>
                </c:pt>
                <c:pt idx="424">
                  <c:v>163.06623336333317</c:v>
                </c:pt>
                <c:pt idx="425">
                  <c:v>161.34628945663894</c:v>
                </c:pt>
                <c:pt idx="426">
                  <c:v>159.62027083469414</c:v>
                </c:pt>
                <c:pt idx="427">
                  <c:v>157.88824248239357</c:v>
                </c:pt>
                <c:pt idx="428">
                  <c:v>156.15026961089936</c:v>
                </c:pt>
                <c:pt idx="429">
                  <c:v>154.40641765518583</c:v>
                </c:pt>
                <c:pt idx="430">
                  <c:v>152.65675227157587</c:v>
                </c:pt>
                <c:pt idx="431">
                  <c:v>150.90133933526883</c:v>
                </c:pt>
                <c:pt idx="432">
                  <c:v>149.14024493786044</c:v>
                </c:pt>
                <c:pt idx="433">
                  <c:v>147.37353538485445</c:v>
                </c:pt>
                <c:pt idx="434">
                  <c:v>145.60127719316606</c:v>
                </c:pt>
                <c:pt idx="435">
                  <c:v>143.8235370886178</c:v>
                </c:pt>
                <c:pt idx="436">
                  <c:v>142.04038200342703</c:v>
                </c:pt>
                <c:pt idx="437">
                  <c:v>140.25187907368615</c:v>
                </c:pt>
                <c:pt idx="438">
                  <c:v>138.45809563683474</c:v>
                </c:pt>
                <c:pt idx="439">
                  <c:v>136.65909922912439</c:v>
                </c:pt>
                <c:pt idx="440">
                  <c:v>134.85495758307601</c:v>
                </c:pt>
                <c:pt idx="441">
                  <c:v>133.0457386249295</c:v>
                </c:pt>
                <c:pt idx="442">
                  <c:v>131.23151047208646</c:v>
                </c:pt>
                <c:pt idx="443">
                  <c:v>129.41234143054552</c:v>
                </c:pt>
                <c:pt idx="444">
                  <c:v>127.58829999233065</c:v>
                </c:pt>
                <c:pt idx="445">
                  <c:v>125.75945483291234</c:v>
                </c:pt>
                <c:pt idx="446">
                  <c:v>123.92587480862201</c:v>
                </c:pt>
                <c:pt idx="447">
                  <c:v>122.08762895405957</c:v>
                </c:pt>
                <c:pt idx="448">
                  <c:v>120.24478647949418</c:v>
                </c:pt>
                <c:pt idx="449">
                  <c:v>118.39741676825859</c:v>
                </c:pt>
                <c:pt idx="450">
                  <c:v>116.54558937413675</c:v>
                </c:pt>
                <c:pt idx="451">
                  <c:v>114.68937401874514</c:v>
                </c:pt>
                <c:pt idx="452">
                  <c:v>112.8288405889077</c:v>
                </c:pt>
                <c:pt idx="453">
                  <c:v>110.96405913402461</c:v>
                </c:pt>
                <c:pt idx="454">
                  <c:v>109.09509986343497</c:v>
                </c:pt>
                <c:pt idx="455">
                  <c:v>107.2220331437733</c:v>
                </c:pt>
                <c:pt idx="456">
                  <c:v>105.3449294963203</c:v>
                </c:pt>
                <c:pt idx="457">
                  <c:v>103.46385959434765</c:v>
                </c:pt>
                <c:pt idx="458">
                  <c:v>101.57889426045728</c:v>
                </c:pt>
                <c:pt idx="459">
                  <c:v>99.690104463914651</c:v>
                </c:pt>
                <c:pt idx="460">
                  <c:v>97.797561317977014</c:v>
                </c:pt>
                <c:pt idx="461">
                  <c:v>95.901336077215845</c:v>
                </c:pt>
                <c:pt idx="462">
                  <c:v>94.001500134834046</c:v>
                </c:pt>
                <c:pt idx="463">
                  <c:v>92.098125019978156</c:v>
                </c:pt>
                <c:pt idx="464">
                  <c:v>90.19128239504505</c:v>
                </c:pt>
                <c:pt idx="465">
                  <c:v>88.281044052984029</c:v>
                </c:pt>
                <c:pt idx="466">
                  <c:v>86.367481914593697</c:v>
                </c:pt>
                <c:pt idx="467">
                  <c:v>84.45066802581411</c:v>
                </c:pt>
                <c:pt idx="468">
                  <c:v>82.530674555014372</c:v>
                </c:pt>
                <c:pt idx="469">
                  <c:v>80.607573790275296</c:v>
                </c:pt>
                <c:pt idx="470">
                  <c:v>78.681438136667921</c:v>
                </c:pt>
                <c:pt idx="471">
                  <c:v>76.75234011352731</c:v>
                </c:pt>
                <c:pt idx="472">
                  <c:v>74.820352351722264</c:v>
                </c:pt>
                <c:pt idx="473">
                  <c:v>72.885547590920737</c:v>
                </c:pt>
                <c:pt idx="474">
                  <c:v>70.947998676851171</c:v>
                </c:pt>
                <c:pt idx="475">
                  <c:v>69.007778558559863</c:v>
                </c:pt>
                <c:pt idx="476">
                  <c:v>67.064960285664384</c:v>
                </c:pt>
                <c:pt idx="477">
                  <c:v>65.11961700560326</c:v>
                </c:pt>
                <c:pt idx="478">
                  <c:v>63.171821960881992</c:v>
                </c:pt>
                <c:pt idx="479">
                  <c:v>61.221648486315409</c:v>
                </c:pt>
                <c:pt idx="480">
                  <c:v>59.269170006266663</c:v>
                </c:pt>
                <c:pt idx="481">
                  <c:v>57.314460031882732</c:v>
                </c:pt>
                <c:pt idx="482">
                  <c:v>55.357592158326725</c:v>
                </c:pt>
                <c:pt idx="483">
                  <c:v>53.398640062007047</c:v>
                </c:pt>
                <c:pt idx="484">
                  <c:v>51.437677497803442</c:v>
                </c:pt>
                <c:pt idx="485">
                  <c:v>49.474778296290083</c:v>
                </c:pt>
                <c:pt idx="486">
                  <c:v>47.510016360955895</c:v>
                </c:pt>
                <c:pt idx="487">
                  <c:v>45.543465665422055</c:v>
                </c:pt>
                <c:pt idx="488">
                  <c:v>43.575200250656842</c:v>
                </c:pt>
                <c:pt idx="489">
                  <c:v>41.605294222188007</c:v>
                </c:pt>
                <c:pt idx="490">
                  <c:v>39.633821747312702</c:v>
                </c:pt>
                <c:pt idx="491">
                  <c:v>37.660857052305055</c:v>
                </c:pt>
                <c:pt idx="492">
                  <c:v>35.686474419621511</c:v>
                </c:pt>
                <c:pt idx="493">
                  <c:v>33.710748185104137</c:v>
                </c:pt>
                <c:pt idx="494">
                  <c:v>31.73375273518182</c:v>
                </c:pt>
                <c:pt idx="495">
                  <c:v>29.75556250406963</c:v>
                </c:pt>
                <c:pt idx="496">
                  <c:v>27.776251970966349</c:v>
                </c:pt>
                <c:pt idx="497">
                  <c:v>25.79589565725033</c:v>
                </c:pt>
                <c:pt idx="498">
                  <c:v>23.81456812367372</c:v>
                </c:pt>
                <c:pt idx="499">
                  <c:v>21.832343967555293</c:v>
                </c:pt>
                <c:pt idx="500">
                  <c:v>19.849297819971778</c:v>
                </c:pt>
                <c:pt idx="501">
                  <c:v>17.86550434294805</c:v>
                </c:pt>
                <c:pt idx="502">
                  <c:v>15.881038226646055</c:v>
                </c:pt>
                <c:pt idx="503">
                  <c:v>13.895974186552719</c:v>
                </c:pt>
                <c:pt idx="504">
                  <c:v>11.910386960666909</c:v>
                </c:pt>
                <c:pt idx="505">
                  <c:v>9.924351306685514</c:v>
                </c:pt>
                <c:pt idx="506">
                  <c:v>7.9379419991888263</c:v>
                </c:pt>
                <c:pt idx="507">
                  <c:v>5.9512338268252547</c:v>
                </c:pt>
                <c:pt idx="508">
                  <c:v>3.9643015894955211</c:v>
                </c:pt>
                <c:pt idx="509">
                  <c:v>1.9772200955364301</c:v>
                </c:pt>
                <c:pt idx="510">
                  <c:v>-9.935841095675739E-3</c:v>
                </c:pt>
                <c:pt idx="511">
                  <c:v>-1.9970914036416738</c:v>
                </c:pt>
                <c:pt idx="512">
                  <c:v>-3.9841717753565256</c:v>
                </c:pt>
                <c:pt idx="513">
                  <c:v>-5.971102142326143</c:v>
                </c:pt>
                <c:pt idx="514">
                  <c:v>-7.9578076962841369</c:v>
                </c:pt>
                <c:pt idx="515">
                  <c:v>-9.9442136374283709</c:v>
                </c:pt>
                <c:pt idx="516">
                  <c:v>-11.930245177237182</c:v>
                </c:pt>
                <c:pt idx="517">
                  <c:v>-13.915827541285179</c:v>
                </c:pt>
                <c:pt idx="518">
                  <c:v>-15.900885972058511</c:v>
                </c:pt>
                <c:pt idx="519">
                  <c:v>-17.885345731769515</c:v>
                </c:pt>
                <c:pt idx="520">
                  <c:v>-19.869132105170582</c:v>
                </c:pt>
                <c:pt idx="521">
                  <c:v>-21.852170402367225</c:v>
                </c:pt>
                <c:pt idx="522">
                  <c:v>-23.834385961630144</c:v>
                </c:pt>
                <c:pt idx="523">
                  <c:v>-25.815704152206262</c:v>
                </c:pt>
                <c:pt idx="524">
                  <c:v>-27.796050377128598</c:v>
                </c:pt>
                <c:pt idx="525">
                  <c:v>-29.775350076024825</c:v>
                </c:pt>
                <c:pt idx="526">
                  <c:v>-31.753528727924515</c:v>
                </c:pt>
                <c:pt idx="527">
                  <c:v>-33.730511854064837</c:v>
                </c:pt>
                <c:pt idx="528">
                  <c:v>-35.706225020694724</c:v>
                </c:pt>
                <c:pt idx="529">
                  <c:v>-37.680593841877275</c:v>
                </c:pt>
                <c:pt idx="530">
                  <c:v>-39.653543982290458</c:v>
                </c:pt>
                <c:pt idx="531">
                  <c:v>-41.625001160025789</c:v>
                </c:pt>
                <c:pt idx="532">
                  <c:v>-43.594891149385084</c:v>
                </c:pt>
                <c:pt idx="533">
                  <c:v>-45.563139783675084</c:v>
                </c:pt>
                <c:pt idx="534">
                  <c:v>-47.5296729579998</c:v>
                </c:pt>
                <c:pt idx="535">
                  <c:v>-49.494416632050644</c:v>
                </c:pt>
                <c:pt idx="536">
                  <c:v>-51.457296832893967</c:v>
                </c:pt>
                <c:pt idx="537">
                  <c:v>-53.418239657756253</c:v>
                </c:pt>
                <c:pt idx="538">
                  <c:v>-55.377171276806479</c:v>
                </c:pt>
                <c:pt idx="539">
                  <c:v>-57.334017935935897</c:v>
                </c:pt>
                <c:pt idx="540">
                  <c:v>-59.28870595953483</c:v>
                </c:pt>
                <c:pt idx="541">
                  <c:v>-61.24116175326661</c:v>
                </c:pt>
                <c:pt idx="542">
                  <c:v>-63.191311806838385</c:v>
                </c:pt>
                <c:pt idx="543">
                  <c:v>-65.139082696768853</c:v>
                </c:pt>
                <c:pt idx="544">
                  <c:v>-67.084401089152593</c:v>
                </c:pt>
                <c:pt idx="545">
                  <c:v>-69.027193742421119</c:v>
                </c:pt>
                <c:pt idx="546">
                  <c:v>-70.967387510100508</c:v>
                </c:pt>
                <c:pt idx="547">
                  <c:v>-72.904909343565265</c:v>
                </c:pt>
                <c:pt idx="548">
                  <c:v>-74.83968629478872</c:v>
                </c:pt>
                <c:pt idx="549">
                  <c:v>-76.771645519089432</c:v>
                </c:pt>
                <c:pt idx="550">
                  <c:v>-78.700714277873928</c:v>
                </c:pt>
                <c:pt idx="551">
                  <c:v>-80.626819941375189</c:v>
                </c:pt>
                <c:pt idx="552">
                  <c:v>-82.549889991387261</c:v>
                </c:pt>
                <c:pt idx="553">
                  <c:v>-84.469852023995571</c:v>
                </c:pt>
                <c:pt idx="554">
                  <c:v>-86.386633752302899</c:v>
                </c:pt>
                <c:pt idx="555">
                  <c:v>-88.300163009151078</c:v>
                </c:pt>
                <c:pt idx="556">
                  <c:v>-90.210367749837971</c:v>
                </c:pt>
                <c:pt idx="557">
                  <c:v>-92.117176054830068</c:v>
                </c:pt>
                <c:pt idx="558">
                  <c:v>-94.020516132470291</c:v>
                </c:pt>
                <c:pt idx="559">
                  <c:v>-95.920316321680829</c:v>
                </c:pt>
                <c:pt idx="560">
                  <c:v>-97.816505094661352</c:v>
                </c:pt>
                <c:pt idx="561">
                  <c:v>-99.709011059581883</c:v>
                </c:pt>
                <c:pt idx="562">
                  <c:v>-101.59776296327087</c:v>
                </c:pt>
                <c:pt idx="563">
                  <c:v>-103.48268969389775</c:v>
                </c:pt>
                <c:pt idx="564">
                  <c:v>-105.36372028365044</c:v>
                </c:pt>
                <c:pt idx="565">
                  <c:v>-107.24078391140716</c:v>
                </c:pt>
                <c:pt idx="566">
                  <c:v>-109.11380990540295</c:v>
                </c:pt>
                <c:pt idx="567">
                  <c:v>-110.98272774589043</c:v>
                </c:pt>
                <c:pt idx="568">
                  <c:v>-112.84746706779495</c:v>
                </c:pt>
                <c:pt idx="569">
                  <c:v>-114.70795766336373</c:v>
                </c:pt>
                <c:pt idx="570">
                  <c:v>-116.5641294848093</c:v>
                </c:pt>
                <c:pt idx="571">
                  <c:v>-118.41591264694678</c:v>
                </c:pt>
                <c:pt idx="572">
                  <c:v>-120.26323742982501</c:v>
                </c:pt>
                <c:pt idx="573">
                  <c:v>-122.10603428135164</c:v>
                </c:pt>
                <c:pt idx="574">
                  <c:v>-123.9442338199116</c:v>
                </c:pt>
                <c:pt idx="575">
                  <c:v>-125.77776683697957</c:v>
                </c:pt>
                <c:pt idx="576">
                  <c:v>-127.60656429972545</c:v>
                </c:pt>
                <c:pt idx="577">
                  <c:v>-129.43055735361361</c:v>
                </c:pt>
                <c:pt idx="578">
                  <c:v>-131.24967732499522</c:v>
                </c:pt>
                <c:pt idx="579">
                  <c:v>-133.06385572369382</c:v>
                </c:pt>
                <c:pt idx="580">
                  <c:v>-134.87302424558408</c:v>
                </c:pt>
                <c:pt idx="581">
                  <c:v>-136.67711477516329</c:v>
                </c:pt>
                <c:pt idx="582">
                  <c:v>-138.47605938811603</c:v>
                </c:pt>
                <c:pt idx="583">
                  <c:v>-140.2697903538716</c:v>
                </c:pt>
                <c:pt idx="584">
                  <c:v>-142.05824013815388</c:v>
                </c:pt>
                <c:pt idx="585">
                  <c:v>-143.84134140552422</c:v>
                </c:pt>
                <c:pt idx="586">
                  <c:v>-145.61902702191651</c:v>
                </c:pt>
                <c:pt idx="587">
                  <c:v>-147.39123005716485</c:v>
                </c:pt>
                <c:pt idx="588">
                  <c:v>-149.15788378752339</c:v>
                </c:pt>
                <c:pt idx="589">
                  <c:v>-150.91892169817859</c:v>
                </c:pt>
                <c:pt idx="590">
                  <c:v>-152.67427748575352</c:v>
                </c:pt>
                <c:pt idx="591">
                  <c:v>-154.42388506080408</c:v>
                </c:pt>
                <c:pt idx="592">
                  <c:v>-156.16767855030739</c:v>
                </c:pt>
                <c:pt idx="593">
                  <c:v>-157.90559230014185</c:v>
                </c:pt>
                <c:pt idx="594">
                  <c:v>-159.63756087755911</c:v>
                </c:pt>
                <c:pt idx="595">
                  <c:v>-161.36351907364752</c:v>
                </c:pt>
                <c:pt idx="596">
                  <c:v>-163.08340190578735</c:v>
                </c:pt>
                <c:pt idx="597">
                  <c:v>-164.7971446200973</c:v>
                </c:pt>
                <c:pt idx="598">
                  <c:v>-166.50468269387264</c:v>
                </c:pt>
                <c:pt idx="599">
                  <c:v>-168.20595183801433</c:v>
                </c:pt>
                <c:pt idx="600">
                  <c:v>-169.90088799944959</c:v>
                </c:pt>
                <c:pt idx="601">
                  <c:v>-171.58942736354362</c:v>
                </c:pt>
                <c:pt idx="602">
                  <c:v>-173.27150635650207</c:v>
                </c:pt>
                <c:pt idx="603">
                  <c:v>-174.9470616477646</c:v>
                </c:pt>
                <c:pt idx="604">
                  <c:v>-176.61603015238941</c:v>
                </c:pt>
                <c:pt idx="605">
                  <c:v>-178.27834903342836</c:v>
                </c:pt>
                <c:pt idx="606">
                  <c:v>-179.93395570429274</c:v>
                </c:pt>
                <c:pt idx="607">
                  <c:v>-181.58278783110964</c:v>
                </c:pt>
                <c:pt idx="608">
                  <c:v>-183.22478333506902</c:v>
                </c:pt>
                <c:pt idx="609">
                  <c:v>-184.85988039476075</c:v>
                </c:pt>
                <c:pt idx="610">
                  <c:v>-186.48801744850232</c:v>
                </c:pt>
                <c:pt idx="611">
                  <c:v>-188.10913319665661</c:v>
                </c:pt>
                <c:pt idx="612">
                  <c:v>-189.72316660393994</c:v>
                </c:pt>
                <c:pt idx="613">
                  <c:v>-191.33005690171981</c:v>
                </c:pt>
                <c:pt idx="614">
                  <c:v>-192.92974359030319</c:v>
                </c:pt>
                <c:pt idx="615">
                  <c:v>-194.52216644121398</c:v>
                </c:pt>
                <c:pt idx="616">
                  <c:v>-196.10726549946102</c:v>
                </c:pt>
                <c:pt idx="617">
                  <c:v>-197.68498108579499</c:v>
                </c:pt>
                <c:pt idx="618">
                  <c:v>-199.25525379895561</c:v>
                </c:pt>
                <c:pt idx="619">
                  <c:v>-200.81802451790804</c:v>
                </c:pt>
                <c:pt idx="620">
                  <c:v>-202.37323440406891</c:v>
                </c:pt>
                <c:pt idx="621">
                  <c:v>-203.92082490352129</c:v>
                </c:pt>
                <c:pt idx="622">
                  <c:v>-205.46073774921962</c:v>
                </c:pt>
                <c:pt idx="623">
                  <c:v>-206.99291496318321</c:v>
                </c:pt>
                <c:pt idx="624">
                  <c:v>-208.51729885867928</c:v>
                </c:pt>
                <c:pt idx="625">
                  <c:v>-210.03383204239481</c:v>
                </c:pt>
                <c:pt idx="626">
                  <c:v>-211.54245741659736</c:v>
                </c:pt>
                <c:pt idx="627">
                  <c:v>-213.04311818128491</c:v>
                </c:pt>
                <c:pt idx="628">
                  <c:v>-214.53575783632439</c:v>
                </c:pt>
                <c:pt idx="629">
                  <c:v>-216.02032018357872</c:v>
                </c:pt>
                <c:pt idx="630">
                  <c:v>-217.49674932902306</c:v>
                </c:pt>
                <c:pt idx="631">
                  <c:v>-218.96498968484877</c:v>
                </c:pt>
                <c:pt idx="632">
                  <c:v>-220.42498597155668</c:v>
                </c:pt>
                <c:pt idx="633">
                  <c:v>-221.87668322003819</c:v>
                </c:pt>
                <c:pt idx="634">
                  <c:v>-223.32002677364486</c:v>
                </c:pt>
                <c:pt idx="635">
                  <c:v>-224.75496229024634</c:v>
                </c:pt>
                <c:pt idx="636">
                  <c:v>-226.18143574427629</c:v>
                </c:pt>
                <c:pt idx="637">
                  <c:v>-227.59939342876643</c:v>
                </c:pt>
                <c:pt idx="638">
                  <c:v>-229.00878195736871</c:v>
                </c:pt>
                <c:pt idx="639">
                  <c:v>-230.40954826636519</c:v>
                </c:pt>
                <c:pt idx="640">
                  <c:v>-231.80163961666599</c:v>
                </c:pt>
                <c:pt idx="641">
                  <c:v>-233.185003595795</c:v>
                </c:pt>
                <c:pt idx="642">
                  <c:v>-234.55958811986292</c:v>
                </c:pt>
                <c:pt idx="643">
                  <c:v>-235.92534143552862</c:v>
                </c:pt>
                <c:pt idx="644">
                  <c:v>-237.28221212194737</c:v>
                </c:pt>
                <c:pt idx="645">
                  <c:v>-238.63014909270686</c:v>
                </c:pt>
                <c:pt idx="646">
                  <c:v>-239.96910159775095</c:v>
                </c:pt>
                <c:pt idx="647">
                  <c:v>-241.29901922528992</c:v>
                </c:pt>
                <c:pt idx="648">
                  <c:v>-242.61985190369882</c:v>
                </c:pt>
                <c:pt idx="649">
                  <c:v>-243.93154990340255</c:v>
                </c:pt>
                <c:pt idx="650">
                  <c:v>-245.23406383874831</c:v>
                </c:pt>
                <c:pt idx="651">
                  <c:v>-246.52734466986487</c:v>
                </c:pt>
                <c:pt idx="652">
                  <c:v>-247.81134370450877</c:v>
                </c:pt>
                <c:pt idx="653">
                  <c:v>-249.08601259989788</c:v>
                </c:pt>
                <c:pt idx="654">
                  <c:v>-250.3513033645315</c:v>
                </c:pt>
                <c:pt idx="655">
                  <c:v>-251.60716835999699</c:v>
                </c:pt>
                <c:pt idx="656">
                  <c:v>-252.85356030276355</c:v>
                </c:pt>
                <c:pt idx="657">
                  <c:v>-254.09043226596256</c:v>
                </c:pt>
                <c:pt idx="658">
                  <c:v>-255.31773768115406</c:v>
                </c:pt>
                <c:pt idx="659">
                  <c:v>-256.53543034008044</c:v>
                </c:pt>
                <c:pt idx="660">
                  <c:v>-257.74346439640584</c:v>
                </c:pt>
                <c:pt idx="661">
                  <c:v>-258.94179436744247</c:v>
                </c:pt>
                <c:pt idx="662">
                  <c:v>-260.13037513586312</c:v>
                </c:pt>
                <c:pt idx="663">
                  <c:v>-261.30916195139957</c:v>
                </c:pt>
                <c:pt idx="664">
                  <c:v>-262.47811043252767</c:v>
                </c:pt>
                <c:pt idx="665">
                  <c:v>-263.63717656813816</c:v>
                </c:pt>
                <c:pt idx="666">
                  <c:v>-264.78631671919391</c:v>
                </c:pt>
                <c:pt idx="667">
                  <c:v>-265.92548762037262</c:v>
                </c:pt>
                <c:pt idx="668">
                  <c:v>-267.0546463816961</c:v>
                </c:pt>
                <c:pt idx="669">
                  <c:v>-268.17375049014481</c:v>
                </c:pt>
                <c:pt idx="670">
                  <c:v>-269.28275781125876</c:v>
                </c:pt>
                <c:pt idx="671">
                  <c:v>-270.3816265907235</c:v>
                </c:pt>
                <c:pt idx="672">
                  <c:v>-271.47031545594257</c:v>
                </c:pt>
                <c:pt idx="673">
                  <c:v>-272.5487834175949</c:v>
                </c:pt>
                <c:pt idx="674">
                  <c:v>-273.6169898711783</c:v>
                </c:pt>
                <c:pt idx="675">
                  <c:v>-274.674894598538</c:v>
                </c:pt>
                <c:pt idx="676">
                  <c:v>-275.72245776938109</c:v>
                </c:pt>
                <c:pt idx="677">
                  <c:v>-276.75963994277589</c:v>
                </c:pt>
                <c:pt idx="678">
                  <c:v>-277.78640206863702</c:v>
                </c:pt>
                <c:pt idx="679">
                  <c:v>-278.80270548919589</c:v>
                </c:pt>
                <c:pt idx="680">
                  <c:v>-279.80851194045573</c:v>
                </c:pt>
                <c:pt idx="681">
                  <c:v>-280.80378355363251</c:v>
                </c:pt>
                <c:pt idx="682">
                  <c:v>-281.78848285658063</c:v>
                </c:pt>
                <c:pt idx="683">
                  <c:v>-282.76257277520386</c:v>
                </c:pt>
                <c:pt idx="684">
                  <c:v>-283.72601663485096</c:v>
                </c:pt>
                <c:pt idx="685">
                  <c:v>-284.67877816169675</c:v>
                </c:pt>
                <c:pt idx="686">
                  <c:v>-285.62082148410752</c:v>
                </c:pt>
                <c:pt idx="687">
                  <c:v>-286.55211113399201</c:v>
                </c:pt>
                <c:pt idx="688">
                  <c:v>-287.4726120481364</c:v>
                </c:pt>
                <c:pt idx="689">
                  <c:v>-288.38228956952469</c:v>
                </c:pt>
                <c:pt idx="690">
                  <c:v>-289.28110944864335</c:v>
                </c:pt>
                <c:pt idx="691">
                  <c:v>-290.16903784477108</c:v>
                </c:pt>
                <c:pt idx="692">
                  <c:v>-291.04604132725262</c:v>
                </c:pt>
                <c:pt idx="693">
                  <c:v>-291.91208687675771</c:v>
                </c:pt>
                <c:pt idx="694">
                  <c:v>-292.76714188652392</c:v>
                </c:pt>
                <c:pt idx="695">
                  <c:v>-293.61117416358479</c:v>
                </c:pt>
                <c:pt idx="696">
                  <c:v>-294.44415192998144</c:v>
                </c:pt>
                <c:pt idx="697">
                  <c:v>-295.26604382395919</c:v>
                </c:pt>
                <c:pt idx="698">
                  <c:v>-296.07681890114844</c:v>
                </c:pt>
                <c:pt idx="699">
                  <c:v>-296.87644663572962</c:v>
                </c:pt>
                <c:pt idx="700">
                  <c:v>-297.66489692158234</c:v>
                </c:pt>
                <c:pt idx="701">
                  <c:v>-298.44214007341924</c:v>
                </c:pt>
                <c:pt idx="702">
                  <c:v>-299.20814682790353</c:v>
                </c:pt>
                <c:pt idx="703">
                  <c:v>-299.96288834475035</c:v>
                </c:pt>
                <c:pt idx="704">
                  <c:v>-300.70633620781337</c:v>
                </c:pt>
                <c:pt idx="705">
                  <c:v>-301.43846242615399</c:v>
                </c:pt>
                <c:pt idx="706">
                  <c:v>-302.15923943509546</c:v>
                </c:pt>
                <c:pt idx="707">
                  <c:v>-302.86864009726082</c:v>
                </c:pt>
                <c:pt idx="708">
                  <c:v>-303.56663770359438</c:v>
                </c:pt>
                <c:pt idx="709">
                  <c:v>-304.25320597436757</c:v>
                </c:pt>
                <c:pt idx="710">
                  <c:v>-304.92831906016818</c:v>
                </c:pt>
                <c:pt idx="711">
                  <c:v>-305.59195154287352</c:v>
                </c:pt>
                <c:pt idx="712">
                  <c:v>-306.24407843660794</c:v>
                </c:pt>
                <c:pt idx="713">
                  <c:v>-306.88467518868271</c:v>
                </c:pt>
                <c:pt idx="714">
                  <c:v>-307.51371768052121</c:v>
                </c:pt>
                <c:pt idx="715">
                  <c:v>-308.13118222856662</c:v>
                </c:pt>
                <c:pt idx="716">
                  <c:v>-308.73704558517358</c:v>
                </c:pt>
                <c:pt idx="717">
                  <c:v>-309.33128493948368</c:v>
                </c:pt>
                <c:pt idx="718">
                  <c:v>-309.91387791828419</c:v>
                </c:pt>
                <c:pt idx="719">
                  <c:v>-310.48480258685015</c:v>
                </c:pt>
                <c:pt idx="720">
                  <c:v>-311.04403744977083</c:v>
                </c:pt>
                <c:pt idx="721">
                  <c:v>-311.59156145175831</c:v>
                </c:pt>
                <c:pt idx="722">
                  <c:v>-312.12735397844091</c:v>
                </c:pt>
                <c:pt idx="723">
                  <c:v>-312.65139485713877</c:v>
                </c:pt>
                <c:pt idx="724">
                  <c:v>-313.16366435762365</c:v>
                </c:pt>
                <c:pt idx="725">
                  <c:v>-313.66414319286173</c:v>
                </c:pt>
                <c:pt idx="726">
                  <c:v>-314.15281251973965</c:v>
                </c:pt>
                <c:pt idx="727">
                  <c:v>-314.62965393977413</c:v>
                </c:pt>
                <c:pt idx="728">
                  <c:v>-315.09464949980463</c:v>
                </c:pt>
                <c:pt idx="729">
                  <c:v>-315.5477816926691</c:v>
                </c:pt>
                <c:pt idx="730">
                  <c:v>-315.9890334578634</c:v>
                </c:pt>
                <c:pt idx="731">
                  <c:v>-316.41838818218355</c:v>
                </c:pt>
                <c:pt idx="732">
                  <c:v>-316.8358297003511</c:v>
                </c:pt>
                <c:pt idx="733">
                  <c:v>-317.24134229562185</c:v>
                </c:pt>
                <c:pt idx="734">
                  <c:v>-317.63491070037765</c:v>
                </c:pt>
                <c:pt idx="735">
                  <c:v>-318.01652009670096</c:v>
                </c:pt>
                <c:pt idx="736">
                  <c:v>-318.38615611693319</c:v>
                </c:pt>
                <c:pt idx="737">
                  <c:v>-318.74380484421533</c:v>
                </c:pt>
                <c:pt idx="738">
                  <c:v>-319.08945281301175</c:v>
                </c:pt>
                <c:pt idx="739">
                  <c:v>-319.42308700961786</c:v>
                </c:pt>
                <c:pt idx="740">
                  <c:v>-319.74469487264918</c:v>
                </c:pt>
                <c:pt idx="741">
                  <c:v>-320.05426429351513</c:v>
                </c:pt>
                <c:pt idx="742">
                  <c:v>-320.35178361687423</c:v>
                </c:pt>
                <c:pt idx="743">
                  <c:v>-320.63724164107327</c:v>
                </c:pt>
                <c:pt idx="744">
                  <c:v>-320.91062761856921</c:v>
                </c:pt>
                <c:pt idx="745">
                  <c:v>-321.17193125633344</c:v>
                </c:pt>
                <c:pt idx="746">
                  <c:v>-321.4211427162395</c:v>
                </c:pt>
                <c:pt idx="747">
                  <c:v>-321.65825261543358</c:v>
                </c:pt>
                <c:pt idx="748">
                  <c:v>-321.88325202668756</c:v>
                </c:pt>
                <c:pt idx="749">
                  <c:v>-322.09613247873534</c:v>
                </c:pt>
                <c:pt idx="750">
                  <c:v>-322.29688595659178</c:v>
                </c:pt>
                <c:pt idx="751">
                  <c:v>-322.48550490185414</c:v>
                </c:pt>
                <c:pt idx="752">
                  <c:v>-322.66198221298708</c:v>
                </c:pt>
                <c:pt idx="753">
                  <c:v>-322.82631124558986</c:v>
                </c:pt>
                <c:pt idx="754">
                  <c:v>-322.9784858126464</c:v>
                </c:pt>
                <c:pt idx="755">
                  <c:v>-323.11850018475837</c:v>
                </c:pt>
                <c:pt idx="756">
                  <c:v>-323.24634909036087</c:v>
                </c:pt>
                <c:pt idx="757">
                  <c:v>-323.36202771592076</c:v>
                </c:pt>
                <c:pt idx="758">
                  <c:v>-323.46553170611821</c:v>
                </c:pt>
                <c:pt idx="759">
                  <c:v>-323.5568571640103</c:v>
                </c:pt>
                <c:pt idx="760">
                  <c:v>-323.63600065117799</c:v>
                </c:pt>
                <c:pt idx="761">
                  <c:v>-323.70295918785564</c:v>
                </c:pt>
                <c:pt idx="762">
                  <c:v>-323.75773025304284</c:v>
                </c:pt>
                <c:pt idx="763">
                  <c:v>-323.80031178459967</c:v>
                </c:pt>
                <c:pt idx="764">
                  <c:v>-323.83070217932431</c:v>
                </c:pt>
                <c:pt idx="765">
                  <c:v>-323.84890029301317</c:v>
                </c:pt>
                <c:pt idx="766">
                  <c:v>-323.85490544050413</c:v>
                </c:pt>
                <c:pt idx="767">
                  <c:v>-323.84871739570247</c:v>
                </c:pt>
                <c:pt idx="768">
                  <c:v>-323.83033639158901</c:v>
                </c:pt>
                <c:pt idx="769">
                  <c:v>-323.79976312021176</c:v>
                </c:pt>
                <c:pt idx="770">
                  <c:v>-323.75699873265961</c:v>
                </c:pt>
                <c:pt idx="771">
                  <c:v>-323.70204483901898</c:v>
                </c:pt>
                <c:pt idx="772">
                  <c:v>-323.63490350831324</c:v>
                </c:pt>
                <c:pt idx="773">
                  <c:v>-323.55557726842505</c:v>
                </c:pt>
                <c:pt idx="774">
                  <c:v>-323.46406910600081</c:v>
                </c:pt>
                <c:pt idx="775">
                  <c:v>-323.36038246633836</c:v>
                </c:pt>
                <c:pt idx="776">
                  <c:v>-323.2445212532574</c:v>
                </c:pt>
                <c:pt idx="777">
                  <c:v>-323.11648982895218</c:v>
                </c:pt>
                <c:pt idx="778">
                  <c:v>-322.97629301382779</c:v>
                </c:pt>
                <c:pt idx="779">
                  <c:v>-322.82393608631799</c:v>
                </c:pt>
                <c:pt idx="780">
                  <c:v>-322.65942478268715</c:v>
                </c:pt>
                <c:pt idx="781">
                  <c:v>-322.4827652968138</c:v>
                </c:pt>
                <c:pt idx="782">
                  <c:v>-322.29396427995766</c:v>
                </c:pt>
                <c:pt idx="783">
                  <c:v>-322.09302884050908</c:v>
                </c:pt>
                <c:pt idx="784">
                  <c:v>-321.87996654372159</c:v>
                </c:pt>
                <c:pt idx="785">
                  <c:v>-321.65478541142693</c:v>
                </c:pt>
                <c:pt idx="786">
                  <c:v>-321.41749392173307</c:v>
                </c:pt>
                <c:pt idx="787">
                  <c:v>-321.16810100870487</c:v>
                </c:pt>
                <c:pt idx="788">
                  <c:v>-320.90661606202804</c:v>
                </c:pt>
                <c:pt idx="789">
                  <c:v>-320.63304892665519</c:v>
                </c:pt>
                <c:pt idx="790">
                  <c:v>-320.34740990243569</c:v>
                </c:pt>
                <c:pt idx="791">
                  <c:v>-320.04970974372725</c:v>
                </c:pt>
                <c:pt idx="792">
                  <c:v>-319.73995965899155</c:v>
                </c:pt>
                <c:pt idx="793">
                  <c:v>-319.41817131037203</c:v>
                </c:pt>
                <c:pt idx="794">
                  <c:v>-319.08435681325471</c:v>
                </c:pt>
                <c:pt idx="795">
                  <c:v>-318.73852873581217</c:v>
                </c:pt>
                <c:pt idx="796">
                  <c:v>-318.3807000985305</c:v>
                </c:pt>
                <c:pt idx="797">
                  <c:v>-318.01088437371862</c:v>
                </c:pt>
                <c:pt idx="798">
                  <c:v>-317.62909548500164</c:v>
                </c:pt>
                <c:pt idx="799">
                  <c:v>-317.23534780679603</c:v>
                </c:pt>
                <c:pt idx="800">
                  <c:v>-316.82965616376896</c:v>
                </c:pt>
                <c:pt idx="801">
                  <c:v>-316.41203583027988</c:v>
                </c:pt>
                <c:pt idx="802">
                  <c:v>-315.98250252980523</c:v>
                </c:pt>
                <c:pt idx="803">
                  <c:v>-315.54107243434697</c:v>
                </c:pt>
                <c:pt idx="804">
                  <c:v>-315.0877621638233</c:v>
                </c:pt>
                <c:pt idx="805">
                  <c:v>-314.62258878544304</c:v>
                </c:pt>
                <c:pt idx="806">
                  <c:v>-314.14556981306299</c:v>
                </c:pt>
                <c:pt idx="807">
                  <c:v>-313.65672320652862</c:v>
                </c:pt>
                <c:pt idx="808">
                  <c:v>-313.15606737099785</c:v>
                </c:pt>
                <c:pt idx="809">
                  <c:v>-312.64362115624812</c:v>
                </c:pt>
                <c:pt idx="810">
                  <c:v>-312.1194038559666</c:v>
                </c:pt>
                <c:pt idx="811">
                  <c:v>-311.5834352070238</c:v>
                </c:pt>
                <c:pt idx="812">
                  <c:v>-311.03573538873053</c:v>
                </c:pt>
                <c:pt idx="813">
                  <c:v>-310.47632502207824</c:v>
                </c:pt>
                <c:pt idx="814">
                  <c:v>-309.90522516896226</c:v>
                </c:pt>
                <c:pt idx="815">
                  <c:v>-309.32245733138933</c:v>
                </c:pt>
                <c:pt idx="816">
                  <c:v>-308.72804345066771</c:v>
                </c:pt>
                <c:pt idx="817">
                  <c:v>-308.12200590658114</c:v>
                </c:pt>
                <c:pt idx="818">
                  <c:v>-307.50436751654621</c:v>
                </c:pt>
                <c:pt idx="819">
                  <c:v>-306.87515153475334</c:v>
                </c:pt>
                <c:pt idx="820">
                  <c:v>-306.23438165129147</c:v>
                </c:pt>
                <c:pt idx="821">
                  <c:v>-305.58208199125568</c:v>
                </c:pt>
                <c:pt idx="822">
                  <c:v>-304.91827711383911</c:v>
                </c:pt>
                <c:pt idx="823">
                  <c:v>-304.24299201140838</c:v>
                </c:pt>
                <c:pt idx="824">
                  <c:v>-303.55625210856243</c:v>
                </c:pt>
                <c:pt idx="825">
                  <c:v>-302.85808326117558</c:v>
                </c:pt>
                <c:pt idx="826">
                  <c:v>-302.14851175542356</c:v>
                </c:pt>
                <c:pt idx="827">
                  <c:v>-301.42756430679441</c:v>
                </c:pt>
                <c:pt idx="828">
                  <c:v>-300.69526805908214</c:v>
                </c:pt>
                <c:pt idx="829">
                  <c:v>-299.95165058336522</c:v>
                </c:pt>
                <c:pt idx="830">
                  <c:v>-299.19673987696802</c:v>
                </c:pt>
                <c:pt idx="831">
                  <c:v>-298.4305643624071</c:v>
                </c:pt>
                <c:pt idx="832">
                  <c:v>-297.65315288632098</c:v>
                </c:pt>
                <c:pt idx="833">
                  <c:v>-296.86453471838399</c:v>
                </c:pt>
                <c:pt idx="834">
                  <c:v>-296.06473955020431</c:v>
                </c:pt>
                <c:pt idx="835">
                  <c:v>-295.25379749420614</c:v>
                </c:pt>
                <c:pt idx="836">
                  <c:v>-294.43173908249582</c:v>
                </c:pt>
                <c:pt idx="837">
                  <c:v>-293.5985952657125</c:v>
                </c:pt>
                <c:pt idx="838">
                  <c:v>-292.75439741186256</c:v>
                </c:pt>
                <c:pt idx="839">
                  <c:v>-291.89917730513889</c:v>
                </c:pt>
                <c:pt idx="840">
                  <c:v>-291.03296714472395</c:v>
                </c:pt>
                <c:pt idx="841">
                  <c:v>-290.15579954357776</c:v>
                </c:pt>
                <c:pt idx="842">
                  <c:v>-289.26770752720967</c:v>
                </c:pt>
                <c:pt idx="843">
                  <c:v>-288.36872453243524</c:v>
                </c:pt>
                <c:pt idx="844">
                  <c:v>-287.45888440611719</c:v>
                </c:pt>
                <c:pt idx="845">
                  <c:v>-286.53822140389104</c:v>
                </c:pt>
                <c:pt idx="846">
                  <c:v>-285.60677018887554</c:v>
                </c:pt>
                <c:pt idx="847">
                  <c:v>-284.66456583036734</c:v>
                </c:pt>
                <c:pt idx="848">
                  <c:v>-283.71164380252094</c:v>
                </c:pt>
                <c:pt idx="849">
                  <c:v>-282.74803998301269</c:v>
                </c:pt>
                <c:pt idx="850">
                  <c:v>-281.77379065169049</c:v>
                </c:pt>
                <c:pt idx="851">
                  <c:v>-280.78893248920735</c:v>
                </c:pt>
                <c:pt idx="852">
                  <c:v>-279.79350257564067</c:v>
                </c:pt>
                <c:pt idx="853">
                  <c:v>-278.78753838909614</c:v>
                </c:pt>
                <c:pt idx="854">
                  <c:v>-277.7710778042964</c:v>
                </c:pt>
                <c:pt idx="855">
                  <c:v>-276.74415909115555</c:v>
                </c:pt>
                <c:pt idx="856">
                  <c:v>-275.70682091333782</c:v>
                </c:pt>
                <c:pt idx="857">
                  <c:v>-274.65910232680204</c:v>
                </c:pt>
                <c:pt idx="858">
                  <c:v>-273.6010427783313</c:v>
                </c:pt>
                <c:pt idx="859">
                  <c:v>-272.53268210404769</c:v>
                </c:pt>
                <c:pt idx="860">
                  <c:v>-271.4540605279123</c:v>
                </c:pt>
                <c:pt idx="861">
                  <c:v>-270.36521866021104</c:v>
                </c:pt>
                <c:pt idx="862">
                  <c:v>-269.26619749602548</c:v>
                </c:pt>
                <c:pt idx="863">
                  <c:v>-268.15703841368941</c:v>
                </c:pt>
                <c:pt idx="864">
                  <c:v>-267.03778317323105</c:v>
                </c:pt>
                <c:pt idx="865">
                  <c:v>-265.9084739148006</c:v>
                </c:pt>
                <c:pt idx="866">
                  <c:v>-264.76915315708385</c:v>
                </c:pt>
                <c:pt idx="867">
                  <c:v>-263.61986379570106</c:v>
                </c:pt>
                <c:pt idx="868">
                  <c:v>-262.46064910159237</c:v>
                </c:pt>
                <c:pt idx="869">
                  <c:v>-261.29155271938816</c:v>
                </c:pt>
                <c:pt idx="870">
                  <c:v>-260.11261866576615</c:v>
                </c:pt>
                <c:pt idx="871">
                  <c:v>-258.92389132779414</c:v>
                </c:pt>
                <c:pt idx="872">
                  <c:v>-257.72541546125848</c:v>
                </c:pt>
                <c:pt idx="873">
                  <c:v>-256.51723618897967</c:v>
                </c:pt>
                <c:pt idx="874">
                  <c:v>-255.29939899911275</c:v>
                </c:pt>
                <c:pt idx="875">
                  <c:v>-254.07194974343517</c:v>
                </c:pt>
                <c:pt idx="876">
                  <c:v>-252.83493463562024</c:v>
                </c:pt>
                <c:pt idx="877">
                  <c:v>-251.58840024949723</c:v>
                </c:pt>
                <c:pt idx="878">
                  <c:v>-250.33239351729793</c:v>
                </c:pt>
                <c:pt idx="879">
                  <c:v>-249.06696172788946</c:v>
                </c:pt>
                <c:pt idx="880">
                  <c:v>-247.79215252499398</c:v>
                </c:pt>
                <c:pt idx="881">
                  <c:v>-246.5080139053949</c:v>
                </c:pt>
                <c:pt idx="882">
                  <c:v>-245.21459421712979</c:v>
                </c:pt>
                <c:pt idx="883">
                  <c:v>-243.91194215766998</c:v>
                </c:pt>
                <c:pt idx="884">
                  <c:v>-242.60010677208709</c:v>
                </c:pt>
                <c:pt idx="885">
                  <c:v>-241.27913745120662</c:v>
                </c:pt>
                <c:pt idx="886">
                  <c:v>-239.94908392974824</c:v>
                </c:pt>
                <c:pt idx="887">
                  <c:v>-238.60999628445339</c:v>
                </c:pt>
                <c:pt idx="888">
                  <c:v>-237.26192493219969</c:v>
                </c:pt>
                <c:pt idx="889">
                  <c:v>-235.90492062810299</c:v>
                </c:pt>
                <c:pt idx="890">
                  <c:v>-234.53903446360621</c:v>
                </c:pt>
                <c:pt idx="891">
                  <c:v>-233.16431786455581</c:v>
                </c:pt>
                <c:pt idx="892">
                  <c:v>-231.78082258926565</c:v>
                </c:pt>
                <c:pt idx="893">
                  <c:v>-230.38860072656828</c:v>
                </c:pt>
                <c:pt idx="894">
                  <c:v>-228.98770469385371</c:v>
                </c:pt>
                <c:pt idx="895">
                  <c:v>-227.5781872350959</c:v>
                </c:pt>
                <c:pt idx="896">
                  <c:v>-226.16010141886696</c:v>
                </c:pt>
                <c:pt idx="897">
                  <c:v>-224.73350063633927</c:v>
                </c:pt>
                <c:pt idx="898">
                  <c:v>-223.29843859927493</c:v>
                </c:pt>
                <c:pt idx="899">
                  <c:v>-221.85496933800383</c:v>
                </c:pt>
                <c:pt idx="900">
                  <c:v>-220.40314719938928</c:v>
                </c:pt>
                <c:pt idx="901">
                  <c:v>-218.9430268447818</c:v>
                </c:pt>
                <c:pt idx="902">
                  <c:v>-217.47466324796116</c:v>
                </c:pt>
                <c:pt idx="903">
                  <c:v>-215.99811169306665</c:v>
                </c:pt>
                <c:pt idx="904">
                  <c:v>-214.51342777251551</c:v>
                </c:pt>
                <c:pt idx="905">
                  <c:v>-213.02066738491001</c:v>
                </c:pt>
                <c:pt idx="906">
                  <c:v>-211.51988673293272</c:v>
                </c:pt>
                <c:pt idx="907">
                  <c:v>-210.01114232123047</c:v>
                </c:pt>
                <c:pt idx="908">
                  <c:v>-208.49449095428716</c:v>
                </c:pt>
                <c:pt idx="909">
                  <c:v>-206.96998973428472</c:v>
                </c:pt>
                <c:pt idx="910">
                  <c:v>-205.43769605895361</c:v>
                </c:pt>
                <c:pt idx="911">
                  <c:v>-203.89766761941127</c:v>
                </c:pt>
                <c:pt idx="912">
                  <c:v>-202.34996239799054</c:v>
                </c:pt>
                <c:pt idx="913">
                  <c:v>-200.79463866605636</c:v>
                </c:pt>
                <c:pt idx="914">
                  <c:v>-199.23175498181186</c:v>
                </c:pt>
                <c:pt idx="915">
                  <c:v>-197.66137018809366</c:v>
                </c:pt>
                <c:pt idx="916">
                  <c:v>-196.08354341015644</c:v>
                </c:pt>
                <c:pt idx="917">
                  <c:v>-194.49833405344688</c:v>
                </c:pt>
                <c:pt idx="918">
                  <c:v>-192.90580180136695</c:v>
                </c:pt>
                <c:pt idx="919">
                  <c:v>-191.30600661302694</c:v>
                </c:pt>
                <c:pt idx="920">
                  <c:v>-189.69900872098779</c:v>
                </c:pt>
                <c:pt idx="921">
                  <c:v>-188.08486862899369</c:v>
                </c:pt>
                <c:pt idx="922">
                  <c:v>-186.46364710969365</c:v>
                </c:pt>
                <c:pt idx="923">
                  <c:v>-184.8354052023538</c:v>
                </c:pt>
                <c:pt idx="924">
                  <c:v>-183.20020421055889</c:v>
                </c:pt>
                <c:pt idx="925">
                  <c:v>-181.55810569990459</c:v>
                </c:pt>
                <c:pt idx="926">
                  <c:v>-179.90917149567917</c:v>
                </c:pt>
                <c:pt idx="927">
                  <c:v>-178.25346368053596</c:v>
                </c:pt>
                <c:pt idx="928">
                  <c:v>-176.59104459215595</c:v>
                </c:pt>
                <c:pt idx="929">
                  <c:v>-174.92197682090068</c:v>
                </c:pt>
                <c:pt idx="930">
                  <c:v>-173.2463232074557</c:v>
                </c:pt>
                <c:pt idx="931">
                  <c:v>-171.56414684046464</c:v>
                </c:pt>
                <c:pt idx="932">
                  <c:v>-169.87551105415395</c:v>
                </c:pt>
                <c:pt idx="933">
                  <c:v>-168.18047942594833</c:v>
                </c:pt>
                <c:pt idx="934">
                  <c:v>-166.47911577407697</c:v>
                </c:pt>
                <c:pt idx="935">
                  <c:v>-164.77148415517087</c:v>
                </c:pt>
                <c:pt idx="936">
                  <c:v>-163.05764886185099</c:v>
                </c:pt>
                <c:pt idx="937">
                  <c:v>-161.33767442030774</c:v>
                </c:pt>
                <c:pt idx="938">
                  <c:v>-159.61162558787149</c:v>
                </c:pt>
                <c:pt idx="939">
                  <c:v>-157.87956735057443</c:v>
                </c:pt>
                <c:pt idx="940">
                  <c:v>-156.14156492070398</c:v>
                </c:pt>
                <c:pt idx="941">
                  <c:v>-154.39768373434725</c:v>
                </c:pt>
                <c:pt idx="942">
                  <c:v>-152.64798944892772</c:v>
                </c:pt>
                <c:pt idx="943">
                  <c:v>-150.89254794073284</c:v>
                </c:pt>
                <c:pt idx="944">
                  <c:v>-149.13142530243411</c:v>
                </c:pt>
                <c:pt idx="945">
                  <c:v>-147.36468784059855</c:v>
                </c:pt>
                <c:pt idx="946">
                  <c:v>-145.5924020731922</c:v>
                </c:pt>
                <c:pt idx="947">
                  <c:v>-143.81463472707568</c:v>
                </c:pt>
                <c:pt idx="948">
                  <c:v>-142.03145273549211</c:v>
                </c:pt>
                <c:pt idx="949">
                  <c:v>-140.24292323554687</c:v>
                </c:pt>
                <c:pt idx="950">
                  <c:v>-138.44911356567997</c:v>
                </c:pt>
                <c:pt idx="951">
                  <c:v>-136.65009126313063</c:v>
                </c:pt>
                <c:pt idx="952">
                  <c:v>-134.84592406139464</c:v>
                </c:pt>
                <c:pt idx="953">
                  <c:v>-133.03667988767421</c:v>
                </c:pt>
                <c:pt idx="954">
                  <c:v>-131.22242686032021</c:v>
                </c:pt>
                <c:pt idx="955">
                  <c:v>-129.40323328626789</c:v>
                </c:pt>
                <c:pt idx="956">
                  <c:v>-127.57916765846477</c:v>
                </c:pt>
                <c:pt idx="957">
                  <c:v>-125.75029865329218</c:v>
                </c:pt>
                <c:pt idx="958">
                  <c:v>-123.91669512797925</c:v>
                </c:pt>
                <c:pt idx="959">
                  <c:v>-122.07842611801075</c:v>
                </c:pt>
                <c:pt idx="960">
                  <c:v>-120.23556083452767</c:v>
                </c:pt>
                <c:pt idx="961">
                  <c:v>-118.38816866172149</c:v>
                </c:pt>
                <c:pt idx="962">
                  <c:v>-116.53631915422183</c:v>
                </c:pt>
                <c:pt idx="963">
                  <c:v>-114.68008203447775</c:v>
                </c:pt>
                <c:pt idx="964">
                  <c:v>-112.81952719013263</c:v>
                </c:pt>
                <c:pt idx="965">
                  <c:v>-110.95472467139292</c:v>
                </c:pt>
                <c:pt idx="966">
                  <c:v>-109.08574468839076</c:v>
                </c:pt>
                <c:pt idx="967">
                  <c:v>-107.21265760854051</c:v>
                </c:pt>
                <c:pt idx="968">
                  <c:v>-105.33553395388941</c:v>
                </c:pt>
                <c:pt idx="969">
                  <c:v>-103.45444439846246</c:v>
                </c:pt>
                <c:pt idx="970">
                  <c:v>-101.56945976560145</c:v>
                </c:pt>
                <c:pt idx="971">
                  <c:v>-99.680651025298587</c:v>
                </c:pt>
                <c:pt idx="972">
                  <c:v>-97.788089291524273</c:v>
                </c:pt>
                <c:pt idx="973">
                  <c:v>-95.891845819549815</c:v>
                </c:pt>
                <c:pt idx="974">
                  <c:v>-93.991992003264556</c:v>
                </c:pt>
                <c:pt idx="975">
                  <c:v>-92.088599372487948</c:v>
                </c:pt>
                <c:pt idx="976">
                  <c:v>-90.181739590276408</c:v>
                </c:pt>
                <c:pt idx="977">
                  <c:v>-88.271484450225174</c:v>
                </c:pt>
                <c:pt idx="978">
                  <c:v>-86.357905873765262</c:v>
                </c:pt>
                <c:pt idx="979">
                  <c:v>-84.441075907455698</c:v>
                </c:pt>
                <c:pt idx="980">
                  <c:v>-82.521066720270866</c:v>
                </c:pt>
                <c:pt idx="981">
                  <c:v>-80.597950600883308</c:v>
                </c:pt>
                <c:pt idx="982">
                  <c:v>-78.671799954942159</c:v>
                </c:pt>
                <c:pt idx="983">
                  <c:v>-76.742687302346951</c:v>
                </c:pt>
                <c:pt idx="984">
                  <c:v>-74.810685274517311</c:v>
                </c:pt>
                <c:pt idx="985">
                  <c:v>-72.875866611658282</c:v>
                </c:pt>
                <c:pt idx="986">
                  <c:v>-70.93830416002173</c:v>
                </c:pt>
                <c:pt idx="987">
                  <c:v>-68.998070869163641</c:v>
                </c:pt>
                <c:pt idx="988">
                  <c:v>-67.055239789197529</c:v>
                </c:pt>
                <c:pt idx="989">
                  <c:v>-65.109884068044124</c:v>
                </c:pt>
                <c:pt idx="990">
                  <c:v>-63.162076948677331</c:v>
                </c:pt>
                <c:pt idx="991">
                  <c:v>-61.211891766366605</c:v>
                </c:pt>
                <c:pt idx="992">
                  <c:v>-59.259401945915869</c:v>
                </c:pt>
                <c:pt idx="993">
                  <c:v>-57.30468099889908</c:v>
                </c:pt>
                <c:pt idx="994">
                  <c:v>-55.347802520892472</c:v>
                </c:pt>
                <c:pt idx="995">
                  <c:v>-53.388840188703711</c:v>
                </c:pt>
                <c:pt idx="996">
                  <c:v>-51.427867757597909</c:v>
                </c:pt>
                <c:pt idx="997">
                  <c:v>-49.464959058520755</c:v>
                </c:pt>
                <c:pt idx="998">
                  <c:v>-47.500187995318733</c:v>
                </c:pt>
                <c:pt idx="999">
                  <c:v>-45.533628541956709</c:v>
                </c:pt>
                <c:pt idx="1000">
                  <c:v>-43.565354739732662</c:v>
                </c:pt>
                <c:pt idx="1001">
                  <c:v>-41.595440694490172</c:v>
                </c:pt>
                <c:pt idx="1002">
                  <c:v>-39.623960573828214</c:v>
                </c:pt>
                <c:pt idx="1003">
                  <c:v>-37.650988604308758</c:v>
                </c:pt>
                <c:pt idx="1004">
                  <c:v>-35.676599068662156</c:v>
                </c:pt>
                <c:pt idx="1005">
                  <c:v>-33.70086630299037</c:v>
                </c:pt>
                <c:pt idx="1006">
                  <c:v>-31.723864693968181</c:v>
                </c:pt>
                <c:pt idx="1007">
                  <c:v>-29.745668676042552</c:v>
                </c:pt>
                <c:pt idx="1008">
                  <c:v>-27.766352728630142</c:v>
                </c:pt>
                <c:pt idx="1009">
                  <c:v>-25.785991373313149</c:v>
                </c:pt>
                <c:pt idx="1010">
                  <c:v>-23.804659171033546</c:v>
                </c:pt>
                <c:pt idx="1011">
                  <c:v>-21.822430719285872</c:v>
                </c:pt>
                <c:pt idx="1012">
                  <c:v>-19.839380649308598</c:v>
                </c:pt>
                <c:pt idx="1013">
                  <c:v>-17.855583623274278</c:v>
                </c:pt>
                <c:pt idx="1014">
                  <c:v>-15.87111433147847</c:v>
                </c:pt>
                <c:pt idx="1015">
                  <c:v>-13.886047489527662</c:v>
                </c:pt>
                <c:pt idx="1016">
                  <c:v>-11.900457835526211</c:v>
                </c:pt>
                <c:pt idx="1017">
                  <c:v>-9.9144201272624279</c:v>
                </c:pt>
                <c:pt idx="1018">
                  <c:v>-7.9280091393939474</c:v>
                </c:pt>
                <c:pt idx="1019">
                  <c:v>-5.9412996606324437</c:v>
                </c:pt>
                <c:pt idx="1020">
                  <c:v>-3.9543664909278244</c:v>
                </c:pt>
                <c:pt idx="1021">
                  <c:v>-1.9672844386520003</c:v>
                </c:pt>
                <c:pt idx="1022">
                  <c:v>1.9871682217666775E-2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728040"/>
        <c:axId val="242728432"/>
      </c:lineChart>
      <c:lineChart>
        <c:grouping val="standard"/>
        <c:varyColors val="0"/>
        <c:ser>
          <c:idx val="1"/>
          <c:order val="1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'3-12'!$H$27:$H$1050</c:f>
              <c:numCache>
                <c:formatCode>0.0000</c:formatCode>
                <c:ptCount val="1024"/>
                <c:pt idx="0">
                  <c:v>0</c:v>
                </c:pt>
                <c:pt idx="1">
                  <c:v>0.14306239694811224</c:v>
                </c:pt>
                <c:pt idx="2">
                  <c:v>0.28611940757263782</c:v>
                </c:pt>
                <c:pt idx="3">
                  <c:v>0.42916564575278598</c:v>
                </c:pt>
                <c:pt idx="4">
                  <c:v>0.57219572577335043</c:v>
                </c:pt>
                <c:pt idx="5">
                  <c:v>0.71520426252748226</c:v>
                </c:pt>
                <c:pt idx="6">
                  <c:v>0.85818587171944016</c:v>
                </c:pt>
                <c:pt idx="7">
                  <c:v>1.0011351700673108</c:v>
                </c:pt>
                <c:pt idx="8">
                  <c:v>1.144046775505688</c:v>
                </c:pt>
                <c:pt idx="9">
                  <c:v>1.2869153073883119</c:v>
                </c:pt>
                <c:pt idx="10">
                  <c:v>1.4297353866906481</c:v>
                </c:pt>
                <c:pt idx="11">
                  <c:v>1.5725016362124109</c:v>
                </c:pt>
                <c:pt idx="12">
                  <c:v>1.7152086807800142</c:v>
                </c:pt>
                <c:pt idx="13">
                  <c:v>1.8578511474489487</c:v>
                </c:pt>
                <c:pt idx="14">
                  <c:v>2.0004236657060748</c:v>
                </c:pt>
                <c:pt idx="15">
                  <c:v>2.1429208676718217</c:v>
                </c:pt>
                <c:pt idx="16">
                  <c:v>2.2853373883022892</c:v>
                </c:pt>
                <c:pt idx="17">
                  <c:v>2.4276678655912454</c:v>
                </c:pt>
                <c:pt idx="18">
                  <c:v>2.5699069407720021</c:v>
                </c:pt>
                <c:pt idx="19">
                  <c:v>2.7120492585191771</c:v>
                </c:pt>
                <c:pt idx="20">
                  <c:v>2.854089467150323</c:v>
                </c:pt>
                <c:pt idx="21">
                  <c:v>2.996022218827417</c:v>
                </c:pt>
                <c:pt idx="22">
                  <c:v>3.1378421697582088</c:v>
                </c:pt>
                <c:pt idx="23">
                  <c:v>3.2795439803974156</c:v>
                </c:pt>
                <c:pt idx="24">
                  <c:v>3.4211223156477573</c:v>
                </c:pt>
                <c:pt idx="25">
                  <c:v>3.5625718450608219</c:v>
                </c:pt>
                <c:pt idx="26">
                  <c:v>3.7038872430377601</c:v>
                </c:pt>
                <c:pt idx="27">
                  <c:v>3.8450631890297933</c:v>
                </c:pt>
                <c:pt idx="28">
                  <c:v>3.9860943677385352</c:v>
                </c:pt>
                <c:pt idx="29">
                  <c:v>4.1269754693161111</c:v>
                </c:pt>
                <c:pt idx="30">
                  <c:v>4.2677011895650763</c:v>
                </c:pt>
                <c:pt idx="31">
                  <c:v>4.4082662301381186</c:v>
                </c:pt>
                <c:pt idx="32">
                  <c:v>4.5486652987375438</c:v>
                </c:pt>
                <c:pt idx="33">
                  <c:v>4.6888931093145318</c:v>
                </c:pt>
                <c:pt idx="34">
                  <c:v>4.828944382268153</c:v>
                </c:pt>
                <c:pt idx="35">
                  <c:v>4.9688138446441545</c:v>
                </c:pt>
                <c:pt idx="36">
                  <c:v>5.1084962303334773</c:v>
                </c:pt>
                <c:pt idx="37">
                  <c:v>5.2479862802705339</c:v>
                </c:pt>
                <c:pt idx="38">
                  <c:v>5.3872787426312119</c:v>
                </c:pt>
                <c:pt idx="39">
                  <c:v>5.5263683730306017</c:v>
                </c:pt>
                <c:pt idx="40">
                  <c:v>5.6652499347204532</c:v>
                </c:pt>
                <c:pt idx="41">
                  <c:v>5.8039181987863389</c:v>
                </c:pt>
                <c:pt idx="42">
                  <c:v>5.9423679443445216</c:v>
                </c:pt>
                <c:pt idx="43">
                  <c:v>6.0805939587385254</c:v>
                </c:pt>
                <c:pt idx="44">
                  <c:v>6.2185910377353908</c:v>
                </c:pt>
                <c:pt idx="45">
                  <c:v>6.3563539857216114</c:v>
                </c:pt>
                <c:pt idx="46">
                  <c:v>6.4938776158987581</c:v>
                </c:pt>
                <c:pt idx="47">
                  <c:v>6.6311567504787527</c:v>
                </c:pt>
                <c:pt idx="48">
                  <c:v>6.7681862208788246</c:v>
                </c:pt>
                <c:pt idx="49">
                  <c:v>6.9049608679160936</c:v>
                </c:pt>
                <c:pt idx="50">
                  <c:v>7.0414755420018311</c:v>
                </c:pt>
                <c:pt idx="51">
                  <c:v>7.1777251033353275</c:v>
                </c:pt>
                <c:pt idx="52">
                  <c:v>7.313704422097417</c:v>
                </c:pt>
                <c:pt idx="53">
                  <c:v>7.4494083786436125</c:v>
                </c:pt>
                <c:pt idx="54">
                  <c:v>7.5848318636968592</c:v>
                </c:pt>
                <c:pt idx="55">
                  <c:v>7.7199697785399026</c:v>
                </c:pt>
                <c:pt idx="56">
                  <c:v>7.8548170352072599</c:v>
                </c:pt>
                <c:pt idx="57">
                  <c:v>7.9893685566767667</c:v>
                </c:pt>
                <c:pt idx="58">
                  <c:v>8.1236192770607509</c:v>
                </c:pt>
                <c:pt idx="59">
                  <c:v>8.2575641417967471</c:v>
                </c:pt>
                <c:pt idx="60">
                  <c:v>8.3911981078378091</c:v>
                </c:pt>
                <c:pt idx="61">
                  <c:v>8.5245161438423729</c:v>
                </c:pt>
                <c:pt idx="62">
                  <c:v>8.6575132303637066</c:v>
                </c:pt>
                <c:pt idx="63">
                  <c:v>8.790184360038868</c:v>
                </c:pt>
                <c:pt idx="64">
                  <c:v>8.9225245377772513</c:v>
                </c:pt>
                <c:pt idx="65">
                  <c:v>9.0545287809486528</c:v>
                </c:pt>
                <c:pt idx="66">
                  <c:v>9.1861921195708494</c:v>
                </c:pt>
                <c:pt idx="67">
                  <c:v>9.3175095964967447</c:v>
                </c:pt>
                <c:pt idx="68">
                  <c:v>9.4484762676009897</c:v>
                </c:pt>
                <c:pt idx="69">
                  <c:v>9.5790872019661322</c:v>
                </c:pt>
                <c:pt idx="70">
                  <c:v>9.7093374820682712</c:v>
                </c:pt>
                <c:pt idx="71">
                  <c:v>9.8392222039621995</c:v>
                </c:pt>
                <c:pt idx="72">
                  <c:v>9.9687364774660345</c:v>
                </c:pt>
                <c:pt idx="73">
                  <c:v>10.097875426345347</c:v>
                </c:pt>
                <c:pt idx="74">
                  <c:v>10.226634188496734</c:v>
                </c:pt>
                <c:pt idx="75">
                  <c:v>10.355007916130901</c:v>
                </c:pt>
                <c:pt idx="76">
                  <c:v>10.482991775955155</c:v>
                </c:pt>
                <c:pt idx="77">
                  <c:v>10.610580949355395</c:v>
                </c:pt>
                <c:pt idx="78">
                  <c:v>10.737770632577536</c:v>
                </c:pt>
                <c:pt idx="79">
                  <c:v>10.864556036908366</c:v>
                </c:pt>
                <c:pt idx="80">
                  <c:v>10.990932388855839</c:v>
                </c:pt>
                <c:pt idx="81">
                  <c:v>11.116894930328797</c:v>
                </c:pt>
                <c:pt idx="82">
                  <c:v>11.242438918816129</c:v>
                </c:pt>
                <c:pt idx="83">
                  <c:v>11.367559627565303</c:v>
                </c:pt>
                <c:pt idx="84">
                  <c:v>11.492252345760345</c:v>
                </c:pt>
                <c:pt idx="85">
                  <c:v>11.6165123786992</c:v>
                </c:pt>
                <c:pt idx="86">
                  <c:v>11.740335047970488</c:v>
                </c:pt>
                <c:pt idx="87">
                  <c:v>11.863715691629638</c:v>
                </c:pt>
                <c:pt idx="88">
                  <c:v>11.986649664374426</c:v>
                </c:pt>
                <c:pt idx="89">
                  <c:v>12.109132337719865</c:v>
                </c:pt>
                <c:pt idx="90">
                  <c:v>12.231159100172455</c:v>
                </c:pt>
                <c:pt idx="91">
                  <c:v>12.352725357403834</c:v>
                </c:pt>
                <c:pt idx="92">
                  <c:v>12.473826532423734</c:v>
                </c:pt>
                <c:pt idx="93">
                  <c:v>12.594458065752306</c:v>
                </c:pt>
                <c:pt idx="94">
                  <c:v>12.714615415591796</c:v>
                </c:pt>
                <c:pt idx="95">
                  <c:v>12.834294057997536</c:v>
                </c:pt>
                <c:pt idx="96">
                  <c:v>12.953489487048284</c:v>
                </c:pt>
                <c:pt idx="97">
                  <c:v>13.072197215015851</c:v>
                </c:pt>
                <c:pt idx="98">
                  <c:v>13.190412772534081</c:v>
                </c:pt>
                <c:pt idx="99">
                  <c:v>13.308131708767121</c:v>
                </c:pt>
                <c:pt idx="100">
                  <c:v>13.425349591576989</c:v>
                </c:pt>
                <c:pt idx="101">
                  <c:v>13.542062007690456</c:v>
                </c:pt>
                <c:pt idx="102">
                  <c:v>13.658264562865195</c:v>
                </c:pt>
                <c:pt idx="103">
                  <c:v>13.773952882055235</c:v>
                </c:pt>
                <c:pt idx="104">
                  <c:v>13.889122609575672</c:v>
                </c:pt>
                <c:pt idx="105">
                  <c:v>14.003769409266669</c:v>
                </c:pt>
                <c:pt idx="106">
                  <c:v>14.117888964656714</c:v>
                </c:pt>
                <c:pt idx="107">
                  <c:v>14.231476979125128</c:v>
                </c:pt>
                <c:pt idx="108">
                  <c:v>14.344529176063837</c:v>
                </c:pt>
                <c:pt idx="109">
                  <c:v>14.457041299038394</c:v>
                </c:pt>
                <c:pt idx="110">
                  <c:v>14.569009111948226</c:v>
                </c:pt>
                <c:pt idx="111">
                  <c:v>14.680428399186122</c:v>
                </c:pt>
                <c:pt idx="112">
                  <c:v>14.791294965796961</c:v>
                </c:pt>
                <c:pt idx="113">
                  <c:v>14.90160463763565</c:v>
                </c:pt>
                <c:pt idx="114">
                  <c:v>15.011353261524274</c:v>
                </c:pt>
                <c:pt idx="115">
                  <c:v>15.120536705408464</c:v>
                </c:pt>
                <c:pt idx="116">
                  <c:v>15.229150858512991</c:v>
                </c:pt>
                <c:pt idx="117">
                  <c:v>15.337191631496506</c:v>
                </c:pt>
                <c:pt idx="118">
                  <c:v>15.444654956605518</c:v>
                </c:pt>
                <c:pt idx="119">
                  <c:v>15.55153678782756</c:v>
                </c:pt>
                <c:pt idx="120">
                  <c:v>15.657833101043499</c:v>
                </c:pt>
                <c:pt idx="121">
                  <c:v>15.763539894179051</c:v>
                </c:pt>
                <c:pt idx="122">
                  <c:v>15.868653187355473</c:v>
                </c:pt>
                <c:pt idx="123">
                  <c:v>15.973169023039397</c:v>
                </c:pt>
                <c:pt idx="124">
                  <c:v>16.077083466191819</c:v>
                </c:pt>
                <c:pt idx="125">
                  <c:v>16.180392604416269</c:v>
                </c:pt>
                <c:pt idx="126">
                  <c:v>16.283092548106133</c:v>
                </c:pt>
                <c:pt idx="127">
                  <c:v>16.385179430591041</c:v>
                </c:pt>
                <c:pt idx="128">
                  <c:v>23.499426576492933</c:v>
                </c:pt>
                <c:pt idx="129">
                  <c:v>23.643173164812787</c:v>
                </c:pt>
                <c:pt idx="130">
                  <c:v>23.786029583640168</c:v>
                </c:pt>
                <c:pt idx="131">
                  <c:v>23.927990454406618</c:v>
                </c:pt>
                <c:pt idx="132">
                  <c:v>24.069050432261193</c:v>
                </c:pt>
                <c:pt idx="133">
                  <c:v>24.209204206271718</c:v>
                </c:pt>
                <c:pt idx="134">
                  <c:v>24.34844649962476</c:v>
                </c:pt>
                <c:pt idx="135">
                  <c:v>24.486772069824287</c:v>
                </c:pt>
                <c:pt idx="136">
                  <c:v>24.624175708889045</c:v>
                </c:pt>
                <c:pt idx="137">
                  <c:v>24.76065224354863</c:v>
                </c:pt>
                <c:pt idx="138">
                  <c:v>24.896196535438317</c:v>
                </c:pt>
                <c:pt idx="139">
                  <c:v>25.030803481292427</c:v>
                </c:pt>
                <c:pt idx="140">
                  <c:v>25.164468013136556</c:v>
                </c:pt>
                <c:pt idx="141">
                  <c:v>25.297185098478352</c:v>
                </c:pt>
                <c:pt idx="142">
                  <c:v>25.42894974049695</c:v>
                </c:pt>
                <c:pt idx="143">
                  <c:v>25.559756978231167</c:v>
                </c:pt>
                <c:pt idx="144">
                  <c:v>25.689601886766244</c:v>
                </c:pt>
                <c:pt idx="145">
                  <c:v>25.818479577419286</c:v>
                </c:pt>
                <c:pt idx="146">
                  <c:v>25.946385197923302</c:v>
                </c:pt>
                <c:pt idx="147">
                  <c:v>26.073313932609935</c:v>
                </c:pt>
                <c:pt idx="148">
                  <c:v>26.199261002590706</c:v>
                </c:pt>
                <c:pt idx="149">
                  <c:v>26.324221665937017</c:v>
                </c:pt>
                <c:pt idx="150">
                  <c:v>26.448191217858628</c:v>
                </c:pt>
                <c:pt idx="151">
                  <c:v>26.57116499088081</c:v>
                </c:pt>
                <c:pt idx="152">
                  <c:v>26.693138355020093</c:v>
                </c:pt>
                <c:pt idx="153">
                  <c:v>26.814106717958559</c:v>
                </c:pt>
                <c:pt idx="154">
                  <c:v>26.934065525216759</c:v>
                </c:pt>
                <c:pt idx="155">
                  <c:v>27.053010260325195</c:v>
                </c:pt>
                <c:pt idx="156">
                  <c:v>27.170936444994346</c:v>
                </c:pt>
                <c:pt idx="157">
                  <c:v>27.287839639283305</c:v>
                </c:pt>
                <c:pt idx="158">
                  <c:v>27.403715441766906</c:v>
                </c:pt>
                <c:pt idx="159">
                  <c:v>27.51855948970147</c:v>
                </c:pt>
                <c:pt idx="160">
                  <c:v>27.632367459189055</c:v>
                </c:pt>
                <c:pt idx="161">
                  <c:v>27.745135065340243</c:v>
                </c:pt>
                <c:pt idx="162">
                  <c:v>27.856858062435482</c:v>
                </c:pt>
                <c:pt idx="163">
                  <c:v>27.967532244084914</c:v>
                </c:pt>
                <c:pt idx="164">
                  <c:v>28.077153443386784</c:v>
                </c:pt>
                <c:pt idx="165">
                  <c:v>28.185717533084265</c:v>
                </c:pt>
                <c:pt idx="166">
                  <c:v>28.293220425720925</c:v>
                </c:pt>
                <c:pt idx="167">
                  <c:v>28.399658073794555</c:v>
                </c:pt>
                <c:pt idx="168">
                  <c:v>28.505026469909602</c:v>
                </c:pt>
                <c:pt idx="169">
                  <c:v>28.609321646928009</c:v>
                </c:pt>
                <c:pt idx="170">
                  <c:v>28.712539678118638</c:v>
                </c:pt>
                <c:pt idx="171">
                  <c:v>28.814676677305041</c:v>
                </c:pt>
                <c:pt idx="172">
                  <c:v>28.915728799011823</c:v>
                </c:pt>
                <c:pt idx="173">
                  <c:v>29.0156922386094</c:v>
                </c:pt>
                <c:pt idx="174">
                  <c:v>29.114563232457272</c:v>
                </c:pt>
                <c:pt idx="175">
                  <c:v>29.212338058045702</c:v>
                </c:pt>
                <c:pt idx="176">
                  <c:v>29.309013034135852</c:v>
                </c:pt>
                <c:pt idx="177">
                  <c:v>29.404584520898439</c:v>
                </c:pt>
                <c:pt idx="178">
                  <c:v>29.499048920050722</c:v>
                </c:pt>
                <c:pt idx="179">
                  <c:v>29.592402674991995</c:v>
                </c:pt>
                <c:pt idx="180">
                  <c:v>29.684642270937516</c:v>
                </c:pt>
                <c:pt idx="181">
                  <c:v>29.775764235050783</c:v>
                </c:pt>
                <c:pt idx="182">
                  <c:v>29.865765136574353</c:v>
                </c:pt>
                <c:pt idx="183">
                  <c:v>29.954641586958971</c:v>
                </c:pt>
                <c:pt idx="184">
                  <c:v>30.042390239991157</c:v>
                </c:pt>
                <c:pt idx="185">
                  <c:v>30.129007791919189</c:v>
                </c:pt>
                <c:pt idx="186">
                  <c:v>30.214490981577505</c:v>
                </c:pt>
                <c:pt idx="187">
                  <c:v>30.298836590509474</c:v>
                </c:pt>
                <c:pt idx="188">
                  <c:v>30.382041443088561</c:v>
                </c:pt>
                <c:pt idx="189">
                  <c:v>30.464102406637906</c:v>
                </c:pt>
                <c:pt idx="190">
                  <c:v>30.54501639154828</c:v>
                </c:pt>
                <c:pt idx="191">
                  <c:v>30.624780351394378</c:v>
                </c:pt>
                <c:pt idx="192">
                  <c:v>30.703391283049541</c:v>
                </c:pt>
                <c:pt idx="193">
                  <c:v>30.780846226798815</c:v>
                </c:pt>
                <c:pt idx="194">
                  <c:v>30.857142266450388</c:v>
                </c:pt>
                <c:pt idx="195">
                  <c:v>30.932276529445392</c:v>
                </c:pt>
                <c:pt idx="196">
                  <c:v>31.006246186966038</c:v>
                </c:pt>
                <c:pt idx="197">
                  <c:v>31.07904845404213</c:v>
                </c:pt>
                <c:pt idx="198">
                  <c:v>31.150680589655934</c:v>
                </c:pt>
                <c:pt idx="199">
                  <c:v>31.221139896845351</c:v>
                </c:pt>
                <c:pt idx="200">
                  <c:v>31.290423722805478</c:v>
                </c:pt>
                <c:pt idx="201">
                  <c:v>31.358529458988475</c:v>
                </c:pt>
                <c:pt idx="202">
                  <c:v>31.425454541201795</c:v>
                </c:pt>
                <c:pt idx="203">
                  <c:v>31.491196449704695</c:v>
                </c:pt>
                <c:pt idx="204">
                  <c:v>31.55575270930315</c:v>
                </c:pt>
                <c:pt idx="205">
                  <c:v>31.619120889442989</c:v>
                </c:pt>
                <c:pt idx="206">
                  <c:v>31.681298604301446</c:v>
                </c:pt>
                <c:pt idx="207">
                  <c:v>31.742283512876988</c:v>
                </c:pt>
                <c:pt idx="208">
                  <c:v>31.802073319077426</c:v>
                </c:pt>
                <c:pt idx="209">
                  <c:v>31.860665771806378</c:v>
                </c:pt>
                <c:pt idx="210">
                  <c:v>31.918058665048036</c:v>
                </c:pt>
                <c:pt idx="211">
                  <c:v>31.974249837950204</c:v>
                </c:pt>
                <c:pt idx="212">
                  <c:v>32.02923717490566</c:v>
                </c:pt>
                <c:pt idx="213">
                  <c:v>32.083018605631807</c:v>
                </c:pt>
                <c:pt idx="214">
                  <c:v>32.135592105248641</c:v>
                </c:pt>
                <c:pt idx="215">
                  <c:v>32.186955694354936</c:v>
                </c:pt>
                <c:pt idx="216">
                  <c:v>32.237107439102843</c:v>
                </c:pt>
                <c:pt idx="217">
                  <c:v>32.286045451270624</c:v>
                </c:pt>
                <c:pt idx="218">
                  <c:v>32.333767888333803</c:v>
                </c:pt>
                <c:pt idx="219">
                  <c:v>32.380272953534501</c:v>
                </c:pt>
                <c:pt idx="220">
                  <c:v>32.425558895949109</c:v>
                </c:pt>
                <c:pt idx="221">
                  <c:v>32.469624010554178</c:v>
                </c:pt>
                <c:pt idx="222">
                  <c:v>32.512466638290647</c:v>
                </c:pt>
                <c:pt idx="223">
                  <c:v>32.554085166126299</c:v>
                </c:pt>
                <c:pt idx="224">
                  <c:v>32.594478027116473</c:v>
                </c:pt>
                <c:pt idx="225">
                  <c:v>32.633643700463089</c:v>
                </c:pt>
                <c:pt idx="226">
                  <c:v>32.671580711571863</c:v>
                </c:pt>
                <c:pt idx="227">
                  <c:v>32.708287632107897</c:v>
                </c:pt>
                <c:pt idx="228">
                  <c:v>32.743763080049369</c:v>
                </c:pt>
                <c:pt idx="229">
                  <c:v>32.778005719739639</c:v>
                </c:pt>
                <c:pt idx="230">
                  <c:v>32.811014261937487</c:v>
                </c:pt>
                <c:pt idx="231">
                  <c:v>32.842787463865683</c:v>
                </c:pt>
                <c:pt idx="232">
                  <c:v>32.873324129257782</c:v>
                </c:pt>
                <c:pt idx="233">
                  <c:v>32.90262310840312</c:v>
                </c:pt>
                <c:pt idx="234">
                  <c:v>32.930683298190154</c:v>
                </c:pt>
                <c:pt idx="235">
                  <c:v>32.957503642147969</c:v>
                </c:pt>
                <c:pt idx="236">
                  <c:v>32.983083130486051</c:v>
                </c:pt>
                <c:pt idx="237">
                  <c:v>33.007420800132287</c:v>
                </c:pt>
                <c:pt idx="238">
                  <c:v>33.03051573476931</c:v>
                </c:pt>
                <c:pt idx="239">
                  <c:v>33.052367064868882</c:v>
                </c:pt>
                <c:pt idx="240">
                  <c:v>33.072973967724714</c:v>
                </c:pt>
                <c:pt idx="241">
                  <c:v>33.092335667483397</c:v>
                </c:pt>
                <c:pt idx="242">
                  <c:v>33.110451435173658</c:v>
                </c:pt>
                <c:pt idx="243">
                  <c:v>33.127320588733738</c:v>
                </c:pt>
                <c:pt idx="244">
                  <c:v>33.142942493037154</c:v>
                </c:pt>
                <c:pt idx="245">
                  <c:v>33.157316559916545</c:v>
                </c:pt>
                <c:pt idx="246">
                  <c:v>33.170442248185843</c:v>
                </c:pt>
                <c:pt idx="247">
                  <c:v>33.182319063660664</c:v>
                </c:pt>
                <c:pt idx="248">
                  <c:v>33.192946559176868</c:v>
                </c:pt>
                <c:pt idx="249">
                  <c:v>33.202324334607447</c:v>
                </c:pt>
                <c:pt idx="250">
                  <c:v>33.210452036877562</c:v>
                </c:pt>
                <c:pt idx="251">
                  <c:v>33.217329359977853</c:v>
                </c:pt>
                <c:pt idx="252">
                  <c:v>33.222956044975909</c:v>
                </c:pt>
                <c:pt idx="253">
                  <c:v>33.227331880026099</c:v>
                </c:pt>
                <c:pt idx="254">
                  <c:v>33.230456700377481</c:v>
                </c:pt>
                <c:pt idx="255">
                  <c:v>33.232330388380042</c:v>
                </c:pt>
                <c:pt idx="256">
                  <c:v>33.232952873489111</c:v>
                </c:pt>
                <c:pt idx="257">
                  <c:v>33.232324132268019</c:v>
                </c:pt>
                <c:pt idx="258">
                  <c:v>33.230444188388972</c:v>
                </c:pt>
                <c:pt idx="259">
                  <c:v>33.227313112632189</c:v>
                </c:pt>
                <c:pt idx="260">
                  <c:v>33.222931022883188</c:v>
                </c:pt>
                <c:pt idx="261">
                  <c:v>33.217298084128409</c:v>
                </c:pt>
                <c:pt idx="262">
                  <c:v>33.210414508448942</c:v>
                </c:pt>
                <c:pt idx="263">
                  <c:v>33.202280555012599</c:v>
                </c:pt>
                <c:pt idx="264">
                  <c:v>33.192896530064097</c:v>
                </c:pt>
                <c:pt idx="265">
                  <c:v>33.182262786913576</c:v>
                </c:pt>
                <c:pt idx="266">
                  <c:v>33.170379725923269</c:v>
                </c:pt>
                <c:pt idx="267">
                  <c:v>33.157247794492463</c:v>
                </c:pt>
                <c:pt idx="268">
                  <c:v>33.14286748704059</c:v>
                </c:pt>
                <c:pt idx="269">
                  <c:v>33.127239344988681</c:v>
                </c:pt>
                <c:pt idx="270">
                  <c:v>33.110363956738937</c:v>
                </c:pt>
                <c:pt idx="271">
                  <c:v>33.092241957652611</c:v>
                </c:pt>
                <c:pt idx="272">
                  <c:v>33.072874030026043</c:v>
                </c:pt>
                <c:pt idx="273">
                  <c:v>33.052260903064997</c:v>
                </c:pt>
                <c:pt idx="274">
                  <c:v>33.030403352857221</c:v>
                </c:pt>
                <c:pt idx="275">
                  <c:v>33.007302202343197</c:v>
                </c:pt>
                <c:pt idx="276">
                  <c:v>32.982958321285174</c:v>
                </c:pt>
                <c:pt idx="277">
                  <c:v>32.957372626234417</c:v>
                </c:pt>
                <c:pt idx="278">
                  <c:v>32.930546080496676</c:v>
                </c:pt>
                <c:pt idx="279">
                  <c:v>32.902479694095994</c:v>
                </c:pt>
                <c:pt idx="280">
                  <c:v>32.87317452373658</c:v>
                </c:pt>
                <c:pt idx="281">
                  <c:v>32.842631672763083</c:v>
                </c:pt>
                <c:pt idx="282">
                  <c:v>32.810852291119041</c:v>
                </c:pt>
                <c:pt idx="283">
                  <c:v>32.777837575303579</c:v>
                </c:pt>
                <c:pt idx="284">
                  <c:v>32.743588768326362</c:v>
                </c:pt>
                <c:pt idx="285">
                  <c:v>32.708107159660813</c:v>
                </c:pt>
                <c:pt idx="286">
                  <c:v>32.671394085195523</c:v>
                </c:pt>
                <c:pt idx="287">
                  <c:v>32.633450927183993</c:v>
                </c:pt>
                <c:pt idx="288">
                  <c:v>32.594279114192588</c:v>
                </c:pt>
                <c:pt idx="289">
                  <c:v>32.553880121046717</c:v>
                </c:pt>
                <c:pt idx="290">
                  <c:v>32.512255468775351</c:v>
                </c:pt>
                <c:pt idx="291">
                  <c:v>32.469406724553735</c:v>
                </c:pt>
                <c:pt idx="292">
                  <c:v>32.425335501644383</c:v>
                </c:pt>
                <c:pt idx="293">
                  <c:v>32.380043459336321</c:v>
                </c:pt>
                <c:pt idx="294">
                  <c:v>32.333532302882659</c:v>
                </c:pt>
                <c:pt idx="295">
                  <c:v>32.285803783436357</c:v>
                </c:pt>
                <c:pt idx="296">
                  <c:v>32.236859697984279</c:v>
                </c:pt>
                <c:pt idx="297">
                  <c:v>32.186701889279576</c:v>
                </c:pt>
                <c:pt idx="298">
                  <c:v>32.135332245772283</c:v>
                </c:pt>
                <c:pt idx="299">
                  <c:v>32.082752701538212</c:v>
                </c:pt>
                <c:pt idx="300">
                  <c:v>32.028965236206162</c:v>
                </c:pt>
                <c:pt idx="301">
                  <c:v>31.973971874883336</c:v>
                </c:pt>
                <c:pt idx="302">
                  <c:v>31.91777468807916</c:v>
                </c:pt>
                <c:pt idx="303">
                  <c:v>31.86037579162727</c:v>
                </c:pt>
                <c:pt idx="304">
                  <c:v>31.801777346605896</c:v>
                </c:pt>
                <c:pt idx="305">
                  <c:v>31.741981559256452</c:v>
                </c:pt>
                <c:pt idx="306">
                  <c:v>31.6809906809005</c:v>
                </c:pt>
                <c:pt idx="307">
                  <c:v>31.618807007855001</c:v>
                </c:pt>
                <c:pt idx="308">
                  <c:v>31.555432881345819</c:v>
                </c:pt>
                <c:pt idx="309">
                  <c:v>31.490870687419605</c:v>
                </c:pt>
                <c:pt idx="310">
                  <c:v>31.425122856853939</c:v>
                </c:pt>
                <c:pt idx="311">
                  <c:v>31.35819186506583</c:v>
                </c:pt>
                <c:pt idx="312">
                  <c:v>31.290080232018514</c:v>
                </c:pt>
                <c:pt idx="313">
                  <c:v>31.220790522126556</c:v>
                </c:pt>
                <c:pt idx="314">
                  <c:v>31.150325344159327</c:v>
                </c:pt>
                <c:pt idx="315">
                  <c:v>31.078687351142761</c:v>
                </c:pt>
                <c:pt idx="316">
                  <c:v>31.005879240259492</c:v>
                </c:pt>
                <c:pt idx="317">
                  <c:v>30.931903752747274</c:v>
                </c:pt>
                <c:pt idx="318">
                  <c:v>30.856763673795804</c:v>
                </c:pt>
                <c:pt idx="319">
                  <c:v>30.780461832441837</c:v>
                </c:pt>
                <c:pt idx="320">
                  <c:v>30.703001101462696</c:v>
                </c:pt>
                <c:pt idx="321">
                  <c:v>30.624384397268066</c:v>
                </c:pt>
                <c:pt idx="322">
                  <c:v>30.544614679790236</c:v>
                </c:pt>
                <c:pt idx="323">
                  <c:v>30.463694952372641</c:v>
                </c:pt>
                <c:pt idx="324">
                  <c:v>30.381628261656807</c:v>
                </c:pt>
                <c:pt idx="325">
                  <c:v>30.298417697467581</c:v>
                </c:pt>
                <c:pt idx="326">
                  <c:v>30.214066392696871</c:v>
                </c:pt>
                <c:pt idx="327">
                  <c:v>30.128577523185655</c:v>
                </c:pt>
                <c:pt idx="328">
                  <c:v>30.041954307604414</c:v>
                </c:pt>
                <c:pt idx="329">
                  <c:v>29.954200007331945</c:v>
                </c:pt>
                <c:pt idx="330">
                  <c:v>29.865317926332594</c:v>
                </c:pt>
                <c:pt idx="331">
                  <c:v>29.775311411031836</c:v>
                </c:pt>
                <c:pt idx="332">
                  <c:v>29.68418385019028</c:v>
                </c:pt>
                <c:pt idx="333">
                  <c:v>29.591938674776099</c:v>
                </c:pt>
                <c:pt idx="334">
                  <c:v>29.498579357835837</c:v>
                </c:pt>
                <c:pt idx="335">
                  <c:v>29.404109414363671</c:v>
                </c:pt>
                <c:pt idx="336">
                  <c:v>29.308532401169039</c:v>
                </c:pt>
                <c:pt idx="337">
                  <c:v>29.211851916742756</c:v>
                </c:pt>
                <c:pt idx="338">
                  <c:v>29.114071601121505</c:v>
                </c:pt>
                <c:pt idx="339">
                  <c:v>29.015195135750808</c:v>
                </c:pt>
                <c:pt idx="340">
                  <c:v>28.915226243346414</c:v>
                </c:pt>
                <c:pt idx="341">
                  <c:v>28.814168687754123</c:v>
                </c:pt>
                <c:pt idx="342">
                  <c:v>28.712026273808107</c:v>
                </c:pt>
                <c:pt idx="343">
                  <c:v>28.608802847187622</c:v>
                </c:pt>
                <c:pt idx="344">
                  <c:v>28.50450229427225</c:v>
                </c:pt>
                <c:pt idx="345">
                  <c:v>28.399128541995548</c:v>
                </c:pt>
                <c:pt idx="346">
                  <c:v>28.292685557697219</c:v>
                </c:pt>
                <c:pt idx="347">
                  <c:v>28.185177348973749</c:v>
                </c:pt>
                <c:pt idx="348">
                  <c:v>28.076607963527461</c:v>
                </c:pt>
                <c:pt idx="349">
                  <c:v>27.966981489014216</c:v>
                </c:pt>
                <c:pt idx="350">
                  <c:v>27.856302052889411</c:v>
                </c:pt>
                <c:pt idx="351">
                  <c:v>27.744573822252654</c:v>
                </c:pt>
                <c:pt idx="352">
                  <c:v>27.631801003690853</c:v>
                </c:pt>
                <c:pt idx="353">
                  <c:v>27.517987843119794</c:v>
                </c:pt>
                <c:pt idx="354">
                  <c:v>27.403138625624358</c:v>
                </c:pt>
                <c:pt idx="355">
                  <c:v>27.287257675297102</c:v>
                </c:pt>
                <c:pt idx="356">
                  <c:v>27.17034935507553</c:v>
                </c:pt>
                <c:pt idx="357">
                  <c:v>27.052418066577804</c:v>
                </c:pt>
                <c:pt idx="358">
                  <c:v>26.933468249936993</c:v>
                </c:pt>
                <c:pt idx="359">
                  <c:v>26.813504383633926</c:v>
                </c:pt>
                <c:pt idx="360">
                  <c:v>26.692530984328592</c:v>
                </c:pt>
                <c:pt idx="361">
                  <c:v>26.570552606690043</c:v>
                </c:pt>
                <c:pt idx="362">
                  <c:v>26.447573843224962</c:v>
                </c:pt>
                <c:pt idx="363">
                  <c:v>26.32359932410472</c:v>
                </c:pt>
                <c:pt idx="364">
                  <c:v>26.198633716991047</c:v>
                </c:pt>
                <c:pt idx="365">
                  <c:v>26.072681726860324</c:v>
                </c:pt>
                <c:pt idx="366">
                  <c:v>25.945748095826403</c:v>
                </c:pt>
                <c:pt idx="367">
                  <c:v>25.81783760296209</c:v>
                </c:pt>
                <c:pt idx="368">
                  <c:v>25.688955064119206</c:v>
                </c:pt>
                <c:pt idx="369">
                  <c:v>25.559105331747261</c:v>
                </c:pt>
                <c:pt idx="370">
                  <c:v>25.428293294710784</c:v>
                </c:pt>
                <c:pt idx="371">
                  <c:v>25.296523878105223</c:v>
                </c:pt>
                <c:pt idx="372">
                  <c:v>25.163802043071524</c:v>
                </c:pt>
                <c:pt idx="373">
                  <c:v>25.030132786609375</c:v>
                </c:pt>
                <c:pt idx="374">
                  <c:v>24.895521141389008</c:v>
                </c:pt>
                <c:pt idx="375">
                  <c:v>24.759972175561778</c:v>
                </c:pt>
                <c:pt idx="376">
                  <c:v>24.623490992569316</c:v>
                </c:pt>
                <c:pt idx="377">
                  <c:v>24.48608273095137</c:v>
                </c:pt>
                <c:pt idx="378">
                  <c:v>24.347752564152383</c:v>
                </c:pt>
                <c:pt idx="379">
                  <c:v>24.208505700326661</c:v>
                </c:pt>
                <c:pt idx="380">
                  <c:v>24.068347382142328</c:v>
                </c:pt>
                <c:pt idx="381">
                  <c:v>23.927282886583907</c:v>
                </c:pt>
                <c:pt idx="382">
                  <c:v>23.785317524753658</c:v>
                </c:pt>
                <c:pt idx="383">
                  <c:v>23.642456641671608</c:v>
                </c:pt>
                <c:pt idx="384">
                  <c:v>16.486143599273916</c:v>
                </c:pt>
                <c:pt idx="385">
                  <c:v>16.384670527535921</c:v>
                </c:pt>
                <c:pt idx="386">
                  <c:v>16.282580570164768</c:v>
                </c:pt>
                <c:pt idx="387">
                  <c:v>16.179877570864718</c:v>
                </c:pt>
                <c:pt idx="388">
                  <c:v>16.076565396421177</c:v>
                </c:pt>
                <c:pt idx="389">
                  <c:v>15.972647936555084</c:v>
                </c:pt>
                <c:pt idx="390">
                  <c:v>15.868129103776489</c:v>
                </c:pt>
                <c:pt idx="391">
                  <c:v>15.763012833237221</c:v>
                </c:pt>
                <c:pt idx="392">
                  <c:v>15.657303082582761</c:v>
                </c:pt>
                <c:pt idx="393">
                  <c:v>15.551003831803202</c:v>
                </c:pt>
                <c:pt idx="394">
                  <c:v>15.444119083083423</c:v>
                </c:pt>
                <c:pt idx="395">
                  <c:v>15.336652860652404</c:v>
                </c:pt>
                <c:pt idx="396">
                  <c:v>15.228609210631696</c:v>
                </c:pt>
                <c:pt idx="397">
                  <c:v>15.119992200883111</c:v>
                </c:pt>
                <c:pt idx="398">
                  <c:v>15.010805920855546</c:v>
                </c:pt>
                <c:pt idx="399">
                  <c:v>14.901054481431023</c:v>
                </c:pt>
                <c:pt idx="400">
                  <c:v>14.790742014769908</c:v>
                </c:pt>
                <c:pt idx="401">
                  <c:v>14.679872674155343</c:v>
                </c:pt>
                <c:pt idx="402">
                  <c:v>14.568450633836861</c:v>
                </c:pt>
                <c:pt idx="403">
                  <c:v>14.456480088873244</c:v>
                </c:pt>
                <c:pt idx="404">
                  <c:v>14.343965254974558</c:v>
                </c:pt>
                <c:pt idx="405">
                  <c:v>14.230910368343443</c:v>
                </c:pt>
                <c:pt idx="406">
                  <c:v>14.117319685515616</c:v>
                </c:pt>
                <c:pt idx="407">
                  <c:v>14.003197483199614</c:v>
                </c:pt>
                <c:pt idx="408">
                  <c:v>13.888548058115775</c:v>
                </c:pt>
                <c:pt idx="409">
                  <c:v>13.773375726834455</c:v>
                </c:pt>
                <c:pt idx="410">
                  <c:v>13.657684825613524</c:v>
                </c:pt>
                <c:pt idx="411">
                  <c:v>13.541479710235102</c:v>
                </c:pt>
                <c:pt idx="412">
                  <c:v>13.424764755841551</c:v>
                </c:pt>
                <c:pt idx="413">
                  <c:v>13.307544356770759</c:v>
                </c:pt>
                <c:pt idx="414">
                  <c:v>13.189822926390702</c:v>
                </c:pt>
                <c:pt idx="415">
                  <c:v>13.071604896933266</c:v>
                </c:pt>
                <c:pt idx="416">
                  <c:v>12.952894719327363</c:v>
                </c:pt>
                <c:pt idx="417">
                  <c:v>12.83369686303139</c:v>
                </c:pt>
                <c:pt idx="418">
                  <c:v>12.71401581586491</c:v>
                </c:pt>
                <c:pt idx="419">
                  <c:v>12.593856083839714</c:v>
                </c:pt>
                <c:pt idx="420">
                  <c:v>12.473222190990162</c:v>
                </c:pt>
                <c:pt idx="421">
                  <c:v>12.352118679202841</c:v>
                </c:pt>
                <c:pt idx="422">
                  <c:v>12.230550108045572</c:v>
                </c:pt>
                <c:pt idx="423">
                  <c:v>12.108521054595752</c:v>
                </c:pt>
                <c:pt idx="424">
                  <c:v>11.986036113268</c:v>
                </c:pt>
                <c:pt idx="425">
                  <c:v>11.863099895641197</c:v>
                </c:pt>
                <c:pt idx="426">
                  <c:v>11.739717030284858</c:v>
                </c:pt>
                <c:pt idx="427">
                  <c:v>11.615892162584853</c:v>
                </c:pt>
                <c:pt idx="428">
                  <c:v>11.491629954568522</c:v>
                </c:pt>
                <c:pt idx="429">
                  <c:v>11.366935084729137</c:v>
                </c:pt>
                <c:pt idx="430">
                  <c:v>11.241812247849769</c:v>
                </c:pt>
                <c:pt idx="431">
                  <c:v>11.116266154826508</c:v>
                </c:pt>
                <c:pt idx="432">
                  <c:v>10.990301532491124</c:v>
                </c:pt>
                <c:pt idx="433">
                  <c:v>10.863923123433077</c:v>
                </c:pt>
                <c:pt idx="434">
                  <c:v>10.737135685820974</c:v>
                </c:pt>
                <c:pt idx="435">
                  <c:v>10.609943993223411</c:v>
                </c:pt>
                <c:pt idx="436">
                  <c:v>10.482352834429257</c:v>
                </c:pt>
                <c:pt idx="437">
                  <c:v>10.354367013267348</c:v>
                </c:pt>
                <c:pt idx="438">
                  <c:v>10.225991348425627</c:v>
                </c:pt>
                <c:pt idx="439">
                  <c:v>10.097230673269721</c:v>
                </c:pt>
                <c:pt idx="440">
                  <c:v>9.9680898356609529</c:v>
                </c:pt>
                <c:pt idx="441">
                  <c:v>9.8385736977738354</c:v>
                </c:pt>
                <c:pt idx="442">
                  <c:v>9.7086871359129976</c:v>
                </c:pt>
                <c:pt idx="443">
                  <c:v>9.5784350403295928</c:v>
                </c:pt>
                <c:pt idx="444">
                  <c:v>9.4478223150371754</c:v>
                </c:pt>
                <c:pt idx="445">
                  <c:v>9.3168538776270857</c:v>
                </c:pt>
                <c:pt idx="446">
                  <c:v>9.1855346590832703</c:v>
                </c:pt>
                <c:pt idx="447">
                  <c:v>9.0538696035966506</c:v>
                </c:pt>
                <c:pt idx="448">
                  <c:v>8.9218636683789718</c:v>
                </c:pt>
                <c:pt idx="449">
                  <c:v>8.7895218234761519</c:v>
                </c:pt>
                <c:pt idx="450">
                  <c:v>8.6568490515811689</c:v>
                </c:pt>
                <c:pt idx="451">
                  <c:v>8.5238503478464605</c:v>
                </c:pt>
                <c:pt idx="452">
                  <c:v>8.3905307196958496</c:v>
                </c:pt>
                <c:pt idx="453">
                  <c:v>8.2568951866360223</c:v>
                </c:pt>
                <c:pt idx="454">
                  <c:v>8.1229487800675351</c:v>
                </c:pt>
                <c:pt idx="455">
                  <c:v>7.9886965430953838</c:v>
                </c:pt>
                <c:pt idx="456">
                  <c:v>7.8541435303391349</c:v>
                </c:pt>
                <c:pt idx="457">
                  <c:v>7.7192948077426129</c:v>
                </c:pt>
                <c:pt idx="458">
                  <c:v>7.5841554523831656</c:v>
                </c:pt>
                <c:pt idx="459">
                  <c:v>7.4487305522805185</c:v>
                </c:pt>
                <c:pt idx="460">
                  <c:v>7.3130252062052019</c:v>
                </c:pt>
                <c:pt idx="461">
                  <c:v>7.1770445234865825</c:v>
                </c:pt>
                <c:pt idx="462">
                  <c:v>7.0407936238205027</c:v>
                </c:pt>
                <c:pt idx="463">
                  <c:v>6.9042776370765218</c:v>
                </c:pt>
                <c:pt idx="464">
                  <c:v>6.7675017031047622</c:v>
                </c:pt>
                <c:pt idx="465">
                  <c:v>6.6304709715424126</c:v>
                </c:pt>
                <c:pt idx="466">
                  <c:v>6.4931906016198324</c:v>
                </c:pt>
                <c:pt idx="467">
                  <c:v>6.3556657619663053</c:v>
                </c:pt>
                <c:pt idx="468">
                  <c:v>6.2179016304154464</c:v>
                </c:pt>
                <c:pt idx="469">
                  <c:v>6.0799033938102456</c:v>
                </c:pt>
                <c:pt idx="470">
                  <c:v>5.9416762478077931</c:v>
                </c:pt>
                <c:pt idx="471">
                  <c:v>5.8032253966836533</c:v>
                </c:pt>
                <c:pt idx="472">
                  <c:v>5.6645560531359296</c:v>
                </c:pt>
                <c:pt idx="473">
                  <c:v>5.5256734380889991</c:v>
                </c:pt>
                <c:pt idx="474">
                  <c:v>5.3865827804969504</c:v>
                </c:pt>
                <c:pt idx="475">
                  <c:v>5.2472893171467048</c:v>
                </c:pt>
                <c:pt idx="476">
                  <c:v>5.1077982924608598</c:v>
                </c:pt>
                <c:pt idx="477">
                  <c:v>4.9681149583002302</c:v>
                </c:pt>
                <c:pt idx="478">
                  <c:v>4.8282445737661117</c:v>
                </c:pt>
                <c:pt idx="479">
                  <c:v>4.6881924050022796</c:v>
                </c:pt>
                <c:pt idx="480">
                  <c:v>4.5479637249967206</c:v>
                </c:pt>
                <c:pt idx="481">
                  <c:v>4.4075638133830939</c:v>
                </c:pt>
                <c:pt idx="482">
                  <c:v>4.2669979562419611</c:v>
                </c:pt>
                <c:pt idx="483">
                  <c:v>4.12627144590176</c:v>
                </c:pt>
                <c:pt idx="484">
                  <c:v>3.985389580739549</c:v>
                </c:pt>
                <c:pt idx="485">
                  <c:v>3.8443576649815219</c:v>
                </c:pt>
                <c:pt idx="486">
                  <c:v>3.7031810085033037</c:v>
                </c:pt>
                <c:pt idx="487">
                  <c:v>3.5618649266300317</c:v>
                </c:pt>
                <c:pt idx="488">
                  <c:v>3.4204147399362324</c:v>
                </c:pt>
                <c:pt idx="489">
                  <c:v>3.2788357740455019</c:v>
                </c:pt>
                <c:pt idx="490">
                  <c:v>3.1371333594299964</c:v>
                </c:pt>
                <c:pt idx="491">
                  <c:v>2.995312831209735</c:v>
                </c:pt>
                <c:pt idx="492">
                  <c:v>2.8533795289517352</c:v>
                </c:pt>
                <c:pt idx="493">
                  <c:v>2.7113387964689784</c:v>
                </c:pt>
                <c:pt idx="494">
                  <c:v>2.5691959816192083</c:v>
                </c:pt>
                <c:pt idx="495">
                  <c:v>2.4269564361035898</c:v>
                </c:pt>
                <c:pt idx="496">
                  <c:v>2.2846255152652142</c:v>
                </c:pt>
                <c:pt idx="497">
                  <c:v>2.1422085778874669</c:v>
                </c:pt>
                <c:pt idx="498">
                  <c:v>1.9997109859922726</c:v>
                </c:pt>
                <c:pt idx="499">
                  <c:v>1.8571381046382118</c:v>
                </c:pt>
                <c:pt idx="500">
                  <c:v>1.7144953017185247</c:v>
                </c:pt>
                <c:pt idx="501">
                  <c:v>1.5717879477590131</c:v>
                </c:pt>
                <c:pt idx="502">
                  <c:v>1.4290214157158332</c:v>
                </c:pt>
                <c:pt idx="503">
                  <c:v>1.2862010807732083</c:v>
                </c:pt>
                <c:pt idx="504">
                  <c:v>1.1433323201410495</c:v>
                </c:pt>
                <c:pt idx="505">
                  <c:v>1.0004205128525032</c:v>
                </c:pt>
                <c:pt idx="506">
                  <c:v>0.85747103956142989</c:v>
                </c:pt>
                <c:pt idx="507">
                  <c:v>0.71448928233982112</c:v>
                </c:pt>
                <c:pt idx="508">
                  <c:v>0.57148062447516423</c:v>
                </c:pt>
                <c:pt idx="509">
                  <c:v>0.4284504502677603</c:v>
                </c:pt>
                <c:pt idx="510">
                  <c:v>0.28540414482800441</c:v>
                </c:pt>
                <c:pt idx="511">
                  <c:v>0.14234709387363514</c:v>
                </c:pt>
                <c:pt idx="512">
                  <c:v>-7.1531647303835395E-4</c:v>
                </c:pt>
                <c:pt idx="513">
                  <c:v>-0.14377769988792494</c:v>
                </c:pt>
                <c:pt idx="514">
                  <c:v>-0.28683467004794738</c:v>
                </c:pt>
                <c:pt idx="515">
                  <c:v>-0.42988084083383865</c:v>
                </c:pt>
                <c:pt idx="516">
                  <c:v>-0.57291082653292968</c:v>
                </c:pt>
                <c:pt idx="517">
                  <c:v>-0.71591924204192292</c:v>
                </c:pt>
                <c:pt idx="518">
                  <c:v>-0.85890070306964184</c:v>
                </c:pt>
                <c:pt idx="519">
                  <c:v>-1.0018498263397511</c:v>
                </c:pt>
                <c:pt idx="520">
                  <c:v>-1.1447612297934371</c:v>
                </c:pt>
                <c:pt idx="521">
                  <c:v>-1.2876295327920442</c:v>
                </c:pt>
                <c:pt idx="522">
                  <c:v>-1.4304493563196559</c:v>
                </c:pt>
                <c:pt idx="523">
                  <c:v>-1.5732153231856154</c:v>
                </c:pt>
                <c:pt idx="524">
                  <c:v>-1.7159220582269801</c:v>
                </c:pt>
                <c:pt idx="525">
                  <c:v>-1.8585641885108941</c:v>
                </c:pt>
                <c:pt idx="526">
                  <c:v>-2.0011363435368819</c:v>
                </c:pt>
                <c:pt idx="527">
                  <c:v>-2.1436331554390491</c:v>
                </c:pt>
                <c:pt idx="528">
                  <c:v>-2.2860492591881814</c:v>
                </c:pt>
                <c:pt idx="529">
                  <c:v>-2.4283792927937418</c:v>
                </c:pt>
                <c:pt idx="530">
                  <c:v>-2.5706178975057474</c:v>
                </c:pt>
                <c:pt idx="531">
                  <c:v>-2.7127597180165304</c:v>
                </c:pt>
                <c:pt idx="532">
                  <c:v>-2.8547994026623629</c:v>
                </c:pt>
                <c:pt idx="533">
                  <c:v>-2.9967316036249496</c:v>
                </c:pt>
                <c:pt idx="534">
                  <c:v>-3.1385509771327764</c:v>
                </c:pt>
                <c:pt idx="535">
                  <c:v>-3.2802521836623009</c:v>
                </c:pt>
                <c:pt idx="536">
                  <c:v>-3.4218298881389848</c:v>
                </c:pt>
                <c:pt idx="537">
                  <c:v>-3.5632787601381688</c:v>
                </c:pt>
                <c:pt idx="538">
                  <c:v>-3.704593474085752</c:v>
                </c:pt>
                <c:pt idx="539">
                  <c:v>-3.8457687094587127</c:v>
                </c:pt>
                <c:pt idx="540">
                  <c:v>-3.9867991509854162</c:v>
                </c:pt>
                <c:pt idx="541">
                  <c:v>-4.1276794888457458</c:v>
                </c:pt>
                <c:pt idx="542">
                  <c:v>-4.2684044188710084</c:v>
                </c:pt>
                <c:pt idx="543">
                  <c:v>-4.4089686427436456</c:v>
                </c:pt>
                <c:pt idx="544">
                  <c:v>-4.5493668681967119</c:v>
                </c:pt>
                <c:pt idx="545">
                  <c:v>-4.6895938092131306</c:v>
                </c:pt>
                <c:pt idx="546">
                  <c:v>-4.8296441862247157</c:v>
                </c:pt>
                <c:pt idx="547">
                  <c:v>-4.9695127263109393</c:v>
                </c:pt>
                <c:pt idx="548">
                  <c:v>-5.1091941633974702</c:v>
                </c:pt>
                <c:pt idx="549">
                  <c:v>-5.2486832384544391</c:v>
                </c:pt>
                <c:pt idx="550">
                  <c:v>-5.387974699694432</c:v>
                </c:pt>
                <c:pt idx="551">
                  <c:v>-5.5270633027702374</c:v>
                </c:pt>
                <c:pt idx="552">
                  <c:v>-5.6659438109722808</c:v>
                </c:pt>
                <c:pt idx="553">
                  <c:v>-5.8046109954257989</c:v>
                </c:pt>
                <c:pt idx="554">
                  <c:v>-5.943059635287705</c:v>
                </c:pt>
                <c:pt idx="555">
                  <c:v>-6.0812845179431507</c:v>
                </c:pt>
                <c:pt idx="556">
                  <c:v>-6.2192804392017829</c:v>
                </c:pt>
                <c:pt idx="557">
                  <c:v>-6.357042203493692</c:v>
                </c:pt>
                <c:pt idx="558">
                  <c:v>-6.4945646240650081</c:v>
                </c:pt>
                <c:pt idx="559">
                  <c:v>-6.6318425231731988</c:v>
                </c:pt>
                <c:pt idx="560">
                  <c:v>-6.7688707322820081</c:v>
                </c:pt>
                <c:pt idx="561">
                  <c:v>-6.9056440922560443</c:v>
                </c:pt>
                <c:pt idx="562">
                  <c:v>-7.0421574535550358</c:v>
                </c:pt>
                <c:pt idx="563">
                  <c:v>-7.1784056764277002</c:v>
                </c:pt>
                <c:pt idx="564">
                  <c:v>-7.3143836311052635</c:v>
                </c:pt>
                <c:pt idx="565">
                  <c:v>-7.4500861979945983</c:v>
                </c:pt>
                <c:pt idx="566">
                  <c:v>-7.5855082678709724</c:v>
                </c:pt>
                <c:pt idx="567">
                  <c:v>-7.7206447420704132</c:v>
                </c:pt>
                <c:pt idx="568">
                  <c:v>-7.8554905326816709</c:v>
                </c:pt>
                <c:pt idx="569">
                  <c:v>-7.9900405627377857</c:v>
                </c:pt>
                <c:pt idx="570">
                  <c:v>-8.1242897664072373</c:v>
                </c:pt>
                <c:pt idx="571">
                  <c:v>-8.2582330891846603</c:v>
                </c:pt>
                <c:pt idx="572">
                  <c:v>-8.3918654880811658</c:v>
                </c:pt>
                <c:pt idx="573">
                  <c:v>-8.5251819318141973</c:v>
                </c:pt>
                <c:pt idx="574">
                  <c:v>-8.6581774009969621</c:v>
                </c:pt>
                <c:pt idx="575">
                  <c:v>-8.7908468883274224</c:v>
                </c:pt>
                <c:pt idx="576">
                  <c:v>-8.9231853987768002</c:v>
                </c:pt>
                <c:pt idx="577">
                  <c:v>-9.0551879497776646</c:v>
                </c:pt>
                <c:pt idx="578">
                  <c:v>-9.1868495714115106</c:v>
                </c:pt>
                <c:pt idx="579">
                  <c:v>-9.3181653065958798</c:v>
                </c:pt>
                <c:pt idx="580">
                  <c:v>-9.4491302112710009</c:v>
                </c:pt>
                <c:pt idx="581">
                  <c:v>-9.5797393545859304</c:v>
                </c:pt>
                <c:pt idx="582">
                  <c:v>-9.7099878190841977</c:v>
                </c:pt>
                <c:pt idx="583">
                  <c:v>-9.8398707008889534</c:v>
                </c:pt>
                <c:pt idx="584">
                  <c:v>-9.9693831098875982</c:v>
                </c:pt>
                <c:pt idx="585">
                  <c:v>-10.098520169915899</c:v>
                </c:pt>
                <c:pt idx="586">
                  <c:v>-10.227277018941574</c:v>
                </c:pt>
                <c:pt idx="587">
                  <c:v>-10.355648809247347</c:v>
                </c:pt>
                <c:pt idx="588">
                  <c:v>-10.483630707613472</c:v>
                </c:pt>
                <c:pt idx="589">
                  <c:v>-10.611217895499701</c:v>
                </c:pt>
                <c:pt idx="590">
                  <c:v>-10.738405569226702</c:v>
                </c:pt>
                <c:pt idx="591">
                  <c:v>-10.865188940156916</c:v>
                </c:pt>
                <c:pt idx="592">
                  <c:v>-10.991563234874858</c:v>
                </c:pt>
                <c:pt idx="593">
                  <c:v>-11.117523695366827</c:v>
                </c:pt>
                <c:pt idx="594">
                  <c:v>-11.243065579200056</c:v>
                </c:pt>
                <c:pt idx="595">
                  <c:v>-11.368184159701258</c:v>
                </c:pt>
                <c:pt idx="596">
                  <c:v>-11.492874726134589</c:v>
                </c:pt>
                <c:pt idx="597">
                  <c:v>-11.617132583879004</c:v>
                </c:pt>
                <c:pt idx="598">
                  <c:v>-11.740953054605022</c:v>
                </c:pt>
                <c:pt idx="599">
                  <c:v>-11.864331476450849</c:v>
                </c:pt>
                <c:pt idx="600">
                  <c:v>-11.987263204197909</c:v>
                </c:pt>
                <c:pt idx="601">
                  <c:v>-12.109743609445738</c:v>
                </c:pt>
                <c:pt idx="602">
                  <c:v>-12.231768080786239</c:v>
                </c:pt>
                <c:pt idx="603">
                  <c:v>-12.353332023977302</c:v>
                </c:pt>
                <c:pt idx="604">
                  <c:v>-12.474430862115787</c:v>
                </c:pt>
                <c:pt idx="605">
                  <c:v>-12.595060035809828</c:v>
                </c:pt>
                <c:pt idx="606">
                  <c:v>-12.715215003350512</c:v>
                </c:pt>
                <c:pt idx="607">
                  <c:v>-12.83489124088287</c:v>
                </c:pt>
                <c:pt idx="608">
                  <c:v>-12.954084242576194</c:v>
                </c:pt>
                <c:pt idx="609">
                  <c:v>-13.072789520793688</c:v>
                </c:pt>
                <c:pt idx="610">
                  <c:v>-13.191002606261435</c:v>
                </c:pt>
                <c:pt idx="611">
                  <c:v>-13.30871904823665</c:v>
                </c:pt>
                <c:pt idx="612">
                  <c:v>-13.425934414675263</c:v>
                </c:pt>
                <c:pt idx="613">
                  <c:v>-13.542644292398784</c:v>
                </c:pt>
                <c:pt idx="614">
                  <c:v>-13.658844287260466</c:v>
                </c:pt>
                <c:pt idx="615">
                  <c:v>-13.774530024310719</c:v>
                </c:pt>
                <c:pt idx="616">
                  <c:v>-13.889697147961868</c:v>
                </c:pt>
                <c:pt idx="617">
                  <c:v>-14.004341322152108</c:v>
                </c:pt>
                <c:pt idx="618">
                  <c:v>-14.11845823050878</c:v>
                </c:pt>
                <c:pt idx="619">
                  <c:v>-14.232043576510863</c:v>
                </c:pt>
                <c:pt idx="620">
                  <c:v>-14.345093083650756</c:v>
                </c:pt>
                <c:pt idx="621">
                  <c:v>-14.457602495595276</c:v>
                </c:pt>
                <c:pt idx="622">
                  <c:v>-14.569567576345925</c:v>
                </c:pt>
                <c:pt idx="623">
                  <c:v>-14.680984110398363</c:v>
                </c:pt>
                <c:pt idx="624">
                  <c:v>-14.79184790290112</c:v>
                </c:pt>
                <c:pt idx="625">
                  <c:v>-14.902154779813552</c:v>
                </c:pt>
                <c:pt idx="626">
                  <c:v>-15.011900588062971</c:v>
                </c:pt>
                <c:pt idx="627">
                  <c:v>-15.121081195701022</c:v>
                </c:pt>
                <c:pt idx="628">
                  <c:v>-15.229692492059254</c:v>
                </c:pt>
                <c:pt idx="629">
                  <c:v>-15.337730387903875</c:v>
                </c:pt>
                <c:pt idx="630">
                  <c:v>-15.445190815589733</c:v>
                </c:pt>
                <c:pt idx="631">
                  <c:v>-15.552069729213432</c:v>
                </c:pt>
                <c:pt idx="632">
                  <c:v>-15.658363104765694</c:v>
                </c:pt>
                <c:pt idx="633">
                  <c:v>-15.764066940282842</c:v>
                </c:pt>
                <c:pt idx="634">
                  <c:v>-15.869177255997485</c:v>
                </c:pt>
                <c:pt idx="635">
                  <c:v>-15.973690094488351</c:v>
                </c:pt>
                <c:pt idx="636">
                  <c:v>-16.077601520829287</c:v>
                </c:pt>
                <c:pt idx="637">
                  <c:v>-16.180907622737415</c:v>
                </c:pt>
                <c:pt idx="638">
                  <c:v>-16.283604510720423</c:v>
                </c:pt>
                <c:pt idx="639">
                  <c:v>-16.385688318222993</c:v>
                </c:pt>
                <c:pt idx="640">
                  <c:v>-23.500147514791841</c:v>
                </c:pt>
                <c:pt idx="641">
                  <c:v>-23.643889665698943</c:v>
                </c:pt>
                <c:pt idx="642">
                  <c:v>-23.7867416201372</c:v>
                </c:pt>
                <c:pt idx="643">
                  <c:v>-23.928697999706227</c:v>
                </c:pt>
                <c:pt idx="644">
                  <c:v>-24.069753459724176</c:v>
                </c:pt>
                <c:pt idx="645">
                  <c:v>-24.209902689428979</c:v>
                </c:pt>
                <c:pt idx="646">
                  <c:v>-24.349140412178286</c:v>
                </c:pt>
                <c:pt idx="647">
                  <c:v>-24.487461385648146</c:v>
                </c:pt>
                <c:pt idx="648">
                  <c:v>-24.624860402030379</c:v>
                </c:pt>
                <c:pt idx="649">
                  <c:v>-24.761332288228637</c:v>
                </c:pt>
                <c:pt idx="650">
                  <c:v>-24.896871906053185</c:v>
                </c:pt>
                <c:pt idx="651">
                  <c:v>-25.031474152414347</c:v>
                </c:pt>
                <c:pt idx="652">
                  <c:v>-25.165133959514648</c:v>
                </c:pt>
                <c:pt idx="653">
                  <c:v>-25.297846295039623</c:v>
                </c:pt>
                <c:pt idx="654">
                  <c:v>-25.429606162347241</c:v>
                </c:pt>
                <c:pt idx="655">
                  <c:v>-25.560408600656078</c:v>
                </c:pt>
                <c:pt idx="656">
                  <c:v>-25.690248685232085</c:v>
                </c:pt>
                <c:pt idx="657">
                  <c:v>-25.819121527573987</c:v>
                </c:pt>
                <c:pt idx="658">
                  <c:v>-25.947022275597334</c:v>
                </c:pt>
                <c:pt idx="659">
                  <c:v>-26.073946113817204</c:v>
                </c:pt>
                <c:pt idx="660">
                  <c:v>-26.199888263529488</c:v>
                </c:pt>
                <c:pt idx="661">
                  <c:v>-26.324843982990828</c:v>
                </c:pt>
                <c:pt idx="662">
                  <c:v>-26.448808567597126</c:v>
                </c:pt>
                <c:pt idx="663">
                  <c:v>-26.571777350060671</c:v>
                </c:pt>
                <c:pt idx="664">
                  <c:v>-26.693745700585893</c:v>
                </c:pt>
                <c:pt idx="665">
                  <c:v>-26.814709027043634</c:v>
                </c:pt>
                <c:pt idx="666">
                  <c:v>-26.934662775144069</c:v>
                </c:pt>
                <c:pt idx="667">
                  <c:v>-27.053602428608176</c:v>
                </c:pt>
                <c:pt idx="668">
                  <c:v>-27.171523509337767</c:v>
                </c:pt>
                <c:pt idx="669">
                  <c:v>-27.288421577584081</c:v>
                </c:pt>
                <c:pt idx="670">
                  <c:v>-27.404292232114969</c:v>
                </c:pt>
                <c:pt idx="671">
                  <c:v>-27.519131110380563</c:v>
                </c:pt>
                <c:pt idx="672">
                  <c:v>-27.632933888677563</c:v>
                </c:pt>
                <c:pt idx="673">
                  <c:v>-27.745696282312011</c:v>
                </c:pt>
                <c:pt idx="674">
                  <c:v>-27.857414045760581</c:v>
                </c:pt>
                <c:pt idx="675">
                  <c:v>-27.96808297283048</c:v>
                </c:pt>
                <c:pt idx="676">
                  <c:v>-28.077698896817779</c:v>
                </c:pt>
                <c:pt idx="677">
                  <c:v>-28.186257690664277</c:v>
                </c:pt>
                <c:pt idx="678">
                  <c:v>-28.293755267112935</c:v>
                </c:pt>
                <c:pt idx="679">
                  <c:v>-28.400187578861697</c:v>
                </c:pt>
                <c:pt idx="680">
                  <c:v>-28.505550618715908</c:v>
                </c:pt>
                <c:pt idx="681">
                  <c:v>-28.6098404197392</c:v>
                </c:pt>
                <c:pt idx="682">
                  <c:v>-28.71305305540282</c:v>
                </c:pt>
                <c:pt idx="683">
                  <c:v>-28.815184639733474</c:v>
                </c:pt>
                <c:pt idx="684">
                  <c:v>-28.916231327459634</c:v>
                </c:pt>
                <c:pt idx="685">
                  <c:v>-29.016189314156307</c:v>
                </c:pt>
                <c:pt idx="686">
                  <c:v>-29.115054836388303</c:v>
                </c:pt>
                <c:pt idx="687">
                  <c:v>-29.212824171851871</c:v>
                </c:pt>
                <c:pt idx="688">
                  <c:v>-29.309493639514905</c:v>
                </c:pt>
                <c:pt idx="689">
                  <c:v>-29.405059599755493</c:v>
                </c:pt>
                <c:pt idx="690">
                  <c:v>-29.499518454498983</c:v>
                </c:pt>
                <c:pt idx="691">
                  <c:v>-29.592866647353418</c:v>
                </c:pt>
                <c:pt idx="692">
                  <c:v>-29.685100663743441</c:v>
                </c:pt>
                <c:pt idx="693">
                  <c:v>-29.776217031042655</c:v>
                </c:pt>
                <c:pt idx="694">
                  <c:v>-29.866212318704328</c:v>
                </c:pt>
                <c:pt idx="695">
                  <c:v>-29.955083138390567</c:v>
                </c:pt>
                <c:pt idx="696">
                  <c:v>-30.042826144099884</c:v>
                </c:pt>
                <c:pt idx="697">
                  <c:v>-30.129438032293184</c:v>
                </c:pt>
                <c:pt idx="698">
                  <c:v>-30.214915542018144</c:v>
                </c:pt>
                <c:pt idx="699">
                  <c:v>-30.299255455031982</c:v>
                </c:pt>
                <c:pt idx="700">
                  <c:v>-30.382454595922617</c:v>
                </c:pt>
                <c:pt idx="701">
                  <c:v>-30.464509832228245</c:v>
                </c:pt>
                <c:pt idx="702">
                  <c:v>-30.545418074555251</c:v>
                </c:pt>
                <c:pt idx="703">
                  <c:v>-30.625176276694546</c:v>
                </c:pt>
                <c:pt idx="704">
                  <c:v>-30.703781435736254</c:v>
                </c:pt>
                <c:pt idx="705">
                  <c:v>-30.781230592182755</c:v>
                </c:pt>
                <c:pt idx="706">
                  <c:v>-30.857520830060139</c:v>
                </c:pt>
                <c:pt idx="707">
                  <c:v>-30.932649277027963</c:v>
                </c:pt>
                <c:pt idx="708">
                  <c:v>-31.006613104487428</c:v>
                </c:pt>
                <c:pt idx="709">
                  <c:v>-31.079409527687826</c:v>
                </c:pt>
                <c:pt idx="710">
                  <c:v>-31.151035805831444</c:v>
                </c:pt>
                <c:pt idx="711">
                  <c:v>-31.22148924217673</c:v>
                </c:pt>
                <c:pt idx="712">
                  <c:v>-31.290767184139824</c:v>
                </c:pt>
                <c:pt idx="713">
                  <c:v>-31.358867023394403</c:v>
                </c:pt>
                <c:pt idx="714">
                  <c:v>-31.425786195969948</c:v>
                </c:pt>
                <c:pt idx="715">
                  <c:v>-31.49152218234822</c:v>
                </c:pt>
                <c:pt idx="716">
                  <c:v>-31.556072507558142</c:v>
                </c:pt>
                <c:pt idx="717">
                  <c:v>-31.619434741268996</c:v>
                </c:pt>
                <c:pt idx="718">
                  <c:v>-31.681606497881901</c:v>
                </c:pt>
                <c:pt idx="719">
                  <c:v>-31.742585436619638</c:v>
                </c:pt>
                <c:pt idx="720">
                  <c:v>-31.8023692616148</c:v>
                </c:pt>
                <c:pt idx="721">
                  <c:v>-31.860955721996184</c:v>
                </c:pt>
                <c:pt idx="722">
                  <c:v>-31.918342611973596</c:v>
                </c:pt>
                <c:pt idx="723">
                  <c:v>-31.974527770920869</c:v>
                </c:pt>
                <c:pt idx="724">
                  <c:v>-32.029509083457199</c:v>
                </c:pt>
                <c:pt idx="725">
                  <c:v>-32.083284479526831</c:v>
                </c:pt>
                <c:pt idx="726">
                  <c:v>-32.135851934476946</c:v>
                </c:pt>
                <c:pt idx="727">
                  <c:v>-32.187209469133911</c:v>
                </c:pt>
                <c:pt idx="728">
                  <c:v>-32.237355149877821</c:v>
                </c:pt>
                <c:pt idx="729">
                  <c:v>-32.286287088715255</c:v>
                </c:pt>
                <c:pt idx="730">
                  <c:v>-32.334003443350397</c:v>
                </c:pt>
                <c:pt idx="731">
                  <c:v>-32.380502417254363</c:v>
                </c:pt>
                <c:pt idx="732">
                  <c:v>-32.425782259732898</c:v>
                </c:pt>
                <c:pt idx="733">
                  <c:v>-32.469841265992201</c:v>
                </c:pt>
                <c:pt idx="734">
                  <c:v>-32.512677777203209</c:v>
                </c:pt>
                <c:pt idx="735">
                  <c:v>-32.554290180563981</c:v>
                </c:pt>
                <c:pt idx="736">
                  <c:v>-32.594676909360452</c:v>
                </c:pt>
                <c:pt idx="737">
                  <c:v>-32.633836443025402</c:v>
                </c:pt>
                <c:pt idx="738">
                  <c:v>-32.671767307195736</c:v>
                </c:pt>
                <c:pt idx="739">
                  <c:v>-32.708468073767953</c:v>
                </c:pt>
                <c:pt idx="740">
                  <c:v>-32.743937360951961</c:v>
                </c:pt>
                <c:pt idx="741">
                  <c:v>-32.778173833323059</c:v>
                </c:pt>
                <c:pt idx="742">
                  <c:v>-32.811176201872229</c:v>
                </c:pt>
                <c:pt idx="743">
                  <c:v>-32.842943224054686</c:v>
                </c:pt>
                <c:pt idx="744">
                  <c:v>-32.873473703836645</c:v>
                </c:pt>
                <c:pt idx="745">
                  <c:v>-32.90276649174033</c:v>
                </c:pt>
                <c:pt idx="746">
                  <c:v>-32.93082048488732</c:v>
                </c:pt>
                <c:pt idx="747">
                  <c:v>-32.957634627039965</c:v>
                </c:pt>
                <c:pt idx="748">
                  <c:v>-32.983207908641276</c:v>
                </c:pt>
                <c:pt idx="749">
                  <c:v>-33.007539366852846</c:v>
                </c:pt>
                <c:pt idx="750">
                  <c:v>-33.030628085591125</c:v>
                </c:pt>
                <c:pt idx="751">
                  <c:v>-33.052473195561937</c:v>
                </c:pt>
                <c:pt idx="752">
                  <c:v>-33.073073874293158</c:v>
                </c:pt>
                <c:pt idx="753">
                  <c:v>-33.092429346165737</c:v>
                </c:pt>
                <c:pt idx="754">
                  <c:v>-33.110538882442867</c:v>
                </c:pt>
                <c:pt idx="755">
                  <c:v>-33.127401801297431</c:v>
                </c:pt>
                <c:pt idx="756">
                  <c:v>-33.143017467837645</c:v>
                </c:pt>
                <c:pt idx="757">
                  <c:v>-33.157385294131025</c:v>
                </c:pt>
                <c:pt idx="758">
                  <c:v>-33.170504739226466</c:v>
                </c:pt>
                <c:pt idx="759">
                  <c:v>-33.182375309174624</c:v>
                </c:pt>
                <c:pt idx="760">
                  <c:v>-33.192996557046513</c:v>
                </c:pt>
                <c:pt idx="761">
                  <c:v>-33.20236808295035</c:v>
                </c:pt>
                <c:pt idx="762">
                  <c:v>-33.210489534046594</c:v>
                </c:pt>
                <c:pt idx="763">
                  <c:v>-33.217360604561222</c:v>
                </c:pt>
                <c:pt idx="764">
                  <c:v>-33.222981035797268</c:v>
                </c:pt>
                <c:pt idx="765">
                  <c:v>-33.227350616144534</c:v>
                </c:pt>
                <c:pt idx="766">
                  <c:v>-33.230469181087578</c:v>
                </c:pt>
                <c:pt idx="767">
                  <c:v>-33.232336613211892</c:v>
                </c:pt>
                <c:pt idx="768">
                  <c:v>-33.232952842208356</c:v>
                </c:pt>
                <c:pt idx="769">
                  <c:v>-33.23231784487583</c:v>
                </c:pt>
                <c:pt idx="770">
                  <c:v>-33.230431645122081</c:v>
                </c:pt>
                <c:pt idx="771">
                  <c:v>-33.22729431396283</c:v>
                </c:pt>
                <c:pt idx="772">
                  <c:v>-33.222905969519154</c:v>
                </c:pt>
                <c:pt idx="773">
                  <c:v>-33.217266777012959</c:v>
                </c:pt>
                <c:pt idx="774">
                  <c:v>-33.210376948760796</c:v>
                </c:pt>
                <c:pt idx="775">
                  <c:v>-33.202236744165873</c:v>
                </c:pt>
                <c:pt idx="776">
                  <c:v>-33.192846469708293</c:v>
                </c:pt>
                <c:pt idx="777">
                  <c:v>-33.182206478933466</c:v>
                </c:pt>
                <c:pt idx="778">
                  <c:v>-33.170317172438871</c:v>
                </c:pt>
                <c:pt idx="779">
                  <c:v>-33.157178997858907</c:v>
                </c:pt>
                <c:pt idx="780">
                  <c:v>-33.142792449848088</c:v>
                </c:pt>
                <c:pt idx="781">
                  <c:v>-33.127158070062393</c:v>
                </c:pt>
                <c:pt idx="782">
                  <c:v>-33.110276447138887</c:v>
                </c:pt>
                <c:pt idx="783">
                  <c:v>-33.092148216673536</c:v>
                </c:pt>
                <c:pt idx="784">
                  <c:v>-33.072774061197322</c:v>
                </c:pt>
                <c:pt idx="785">
                  <c:v>-33.052154710150475</c:v>
                </c:pt>
                <c:pt idx="786">
                  <c:v>-33.030290939855071</c:v>
                </c:pt>
                <c:pt idx="787">
                  <c:v>-33.007183573485783</c:v>
                </c:pt>
                <c:pt idx="788">
                  <c:v>-32.982833481038895</c:v>
                </c:pt>
                <c:pt idx="789">
                  <c:v>-32.957241579299527</c:v>
                </c:pt>
                <c:pt idx="790">
                  <c:v>-32.930408831807128</c:v>
                </c:pt>
                <c:pt idx="791">
                  <c:v>-32.902336248819211</c:v>
                </c:pt>
                <c:pt idx="792">
                  <c:v>-32.873024887273303</c:v>
                </c:pt>
                <c:pt idx="793">
                  <c:v>-32.842475850747149</c:v>
                </c:pt>
                <c:pt idx="794">
                  <c:v>-32.810690289417181</c:v>
                </c:pt>
                <c:pt idx="795">
                  <c:v>-32.777669400015185</c:v>
                </c:pt>
                <c:pt idx="796">
                  <c:v>-32.743414425783257</c:v>
                </c:pt>
                <c:pt idx="797">
                  <c:v>-32.707926656427027</c:v>
                </c:pt>
                <c:pt idx="798">
                  <c:v>-32.671207428067028</c:v>
                </c:pt>
                <c:pt idx="799">
                  <c:v>-32.633258123188469</c:v>
                </c:pt>
                <c:pt idx="800">
                  <c:v>-32.59408017058913</c:v>
                </c:pt>
                <c:pt idx="801">
                  <c:v>-32.553675045325591</c:v>
                </c:pt>
                <c:pt idx="802">
                  <c:v>-32.512044268657689</c:v>
                </c:pt>
                <c:pt idx="803">
                  <c:v>-32.469189407991266</c:v>
                </c:pt>
                <c:pt idx="804">
                  <c:v>-32.425112076819111</c:v>
                </c:pt>
                <c:pt idx="805">
                  <c:v>-32.37981393466022</c:v>
                </c:pt>
                <c:pt idx="806">
                  <c:v>-32.333296686997379</c:v>
                </c:pt>
                <c:pt idx="807">
                  <c:v>-32.285562085212867</c:v>
                </c:pt>
                <c:pt idx="808">
                  <c:v>-32.236611926522571</c:v>
                </c:pt>
                <c:pt idx="809">
                  <c:v>-32.186448053908279</c:v>
                </c:pt>
                <c:pt idx="810">
                  <c:v>-32.13507235604834</c:v>
                </c:pt>
                <c:pt idx="811">
                  <c:v>-32.082486767246522</c:v>
                </c:pt>
                <c:pt idx="812">
                  <c:v>-32.028693267359195</c:v>
                </c:pt>
                <c:pt idx="813">
                  <c:v>-31.97369388172077</c:v>
                </c:pt>
                <c:pt idx="814">
                  <c:v>-31.917490681067477</c:v>
                </c:pt>
                <c:pt idx="815">
                  <c:v>-31.860085781459389</c:v>
                </c:pt>
                <c:pt idx="816">
                  <c:v>-31.801481344200734</c:v>
                </c:pt>
                <c:pt idx="817">
                  <c:v>-31.741679575758553</c:v>
                </c:pt>
                <c:pt idx="818">
                  <c:v>-31.68068272767961</c:v>
                </c:pt>
                <c:pt idx="819">
                  <c:v>-31.618493096505603</c:v>
                </c:pt>
                <c:pt idx="820">
                  <c:v>-31.555113023686726</c:v>
                </c:pt>
                <c:pt idx="821">
                  <c:v>-31.490544895493507</c:v>
                </c:pt>
                <c:pt idx="822">
                  <c:v>-31.424791142926971</c:v>
                </c:pt>
                <c:pt idx="823">
                  <c:v>-31.357854241627074</c:v>
                </c:pt>
                <c:pt idx="824">
                  <c:v>-31.28973671177954</c:v>
                </c:pt>
                <c:pt idx="825">
                  <c:v>-31.220441118020968</c:v>
                </c:pt>
                <c:pt idx="826">
                  <c:v>-31.149970069342245</c:v>
                </c:pt>
                <c:pt idx="827">
                  <c:v>-31.078326218990345</c:v>
                </c:pt>
                <c:pt idx="828">
                  <c:v>-31.005512264368427</c:v>
                </c:pt>
                <c:pt idx="829">
                  <c:v>-30.931530946934267</c:v>
                </c:pt>
                <c:pt idx="830">
                  <c:v>-30.856385052097057</c:v>
                </c:pt>
                <c:pt idx="831">
                  <c:v>-30.780077409112526</c:v>
                </c:pt>
                <c:pt idx="832">
                  <c:v>-30.702610890976413</c:v>
                </c:pt>
                <c:pt idx="833">
                  <c:v>-30.623988414316301</c:v>
                </c:pt>
                <c:pt idx="834">
                  <c:v>-30.544212939281827</c:v>
                </c:pt>
                <c:pt idx="835">
                  <c:v>-30.463287469433187</c:v>
                </c:pt>
                <c:pt idx="836">
                  <c:v>-30.381215051628097</c:v>
                </c:pt>
                <c:pt idx="837">
                  <c:v>-30.297998775907047</c:v>
                </c:pt>
                <c:pt idx="838">
                  <c:v>-30.213641775376985</c:v>
                </c:pt>
                <c:pt idx="839">
                  <c:v>-30.128147226093326</c:v>
                </c:pt>
                <c:pt idx="840">
                  <c:v>-30.041518346940393</c:v>
                </c:pt>
                <c:pt idx="841">
                  <c:v>-29.953758399510235</c:v>
                </c:pt>
                <c:pt idx="842">
                  <c:v>-29.864870687979817</c:v>
                </c:pt>
                <c:pt idx="843">
                  <c:v>-29.774858558986566</c:v>
                </c:pt>
                <c:pt idx="844">
                  <c:v>-29.683725401502485</c:v>
                </c:pt>
                <c:pt idx="845">
                  <c:v>-29.591474646706448</c:v>
                </c:pt>
                <c:pt idx="846">
                  <c:v>-29.49810976785507</c:v>
                </c:pt>
                <c:pt idx="847">
                  <c:v>-29.403634280151927</c:v>
                </c:pt>
                <c:pt idx="848">
                  <c:v>-29.308051740615205</c:v>
                </c:pt>
                <c:pt idx="849">
                  <c:v>-29.21136574794378</c:v>
                </c:pt>
                <c:pt idx="850">
                  <c:v>-29.113579942381726</c:v>
                </c:pt>
                <c:pt idx="851">
                  <c:v>-29.014698005581266</c:v>
                </c:pt>
                <c:pt idx="852">
                  <c:v>-28.914723660464134</c:v>
                </c:pt>
                <c:pt idx="853">
                  <c:v>-28.813660671081443</c:v>
                </c:pt>
                <c:pt idx="854">
                  <c:v>-28.71151284247194</c:v>
                </c:pt>
                <c:pt idx="855">
                  <c:v>-28.608284020518738</c:v>
                </c:pt>
                <c:pt idx="856">
                  <c:v>-28.503978091804569</c:v>
                </c:pt>
                <c:pt idx="857">
                  <c:v>-28.398598983465384</c:v>
                </c:pt>
                <c:pt idx="858">
                  <c:v>-28.292150663042545</c:v>
                </c:pt>
                <c:pt idx="859">
                  <c:v>-28.184637138333422</c:v>
                </c:pt>
                <c:pt idx="860">
                  <c:v>-28.076062457240518</c:v>
                </c:pt>
                <c:pt idx="861">
                  <c:v>-27.966430707619047</c:v>
                </c:pt>
                <c:pt idx="862">
                  <c:v>-27.855746017123039</c:v>
                </c:pt>
                <c:pt idx="863">
                  <c:v>-27.744012553049927</c:v>
                </c:pt>
                <c:pt idx="864">
                  <c:v>-27.63123452218364</c:v>
                </c:pt>
                <c:pt idx="865">
                  <c:v>-27.517416170636228</c:v>
                </c:pt>
                <c:pt idx="866">
                  <c:v>-27.402561783687993</c:v>
                </c:pt>
                <c:pt idx="867">
                  <c:v>-27.286675685626147</c:v>
                </c:pt>
                <c:pt idx="868">
                  <c:v>-27.169762239581999</c:v>
                </c:pt>
                <c:pt idx="869">
                  <c:v>-27.05182584736669</c:v>
                </c:pt>
                <c:pt idx="870">
                  <c:v>-26.932870949305439</c:v>
                </c:pt>
                <c:pt idx="871">
                  <c:v>-26.812902024070411</c:v>
                </c:pt>
                <c:pt idx="872">
                  <c:v>-26.691923588512054</c:v>
                </c:pt>
                <c:pt idx="873">
                  <c:v>-26.569940197489039</c:v>
                </c:pt>
                <c:pt idx="874">
                  <c:v>-26.446956443696802</c:v>
                </c:pt>
                <c:pt idx="875">
                  <c:v>-26.322976957494607</c:v>
                </c:pt>
                <c:pt idx="876">
                  <c:v>-26.198006406731182</c:v>
                </c:pt>
                <c:pt idx="877">
                  <c:v>-26.072049496569043</c:v>
                </c:pt>
                <c:pt idx="878">
                  <c:v>-25.94511096930729</c:v>
                </c:pt>
                <c:pt idx="879">
                  <c:v>-25.817195604203068</c:v>
                </c:pt>
                <c:pt idx="880">
                  <c:v>-25.688308217291631</c:v>
                </c:pt>
                <c:pt idx="881">
                  <c:v>-25.558453661205036</c:v>
                </c:pt>
                <c:pt idx="882">
                  <c:v>-25.42763682498941</c:v>
                </c:pt>
                <c:pt idx="883">
                  <c:v>-25.295862633920883</c:v>
                </c:pt>
                <c:pt idx="884">
                  <c:v>-25.163136049320194</c:v>
                </c:pt>
                <c:pt idx="885">
                  <c:v>-25.02946206836582</c:v>
                </c:pt>
                <c:pt idx="886">
                  <c:v>-24.894845723905892</c:v>
                </c:pt>
                <c:pt idx="887">
                  <c:v>-24.759292084268679</c:v>
                </c:pt>
                <c:pt idx="888">
                  <c:v>-24.622806253071786</c:v>
                </c:pt>
                <c:pt idx="889">
                  <c:v>-24.485393369029975</c:v>
                </c:pt>
                <c:pt idx="890">
                  <c:v>-24.34705860576171</c:v>
                </c:pt>
                <c:pt idx="891">
                  <c:v>-24.207807171594371</c:v>
                </c:pt>
                <c:pt idx="892">
                  <c:v>-24.067644309368138</c:v>
                </c:pt>
                <c:pt idx="893">
                  <c:v>-23.926575296238628</c:v>
                </c:pt>
                <c:pt idx="894">
                  <c:v>-23.784605443478178</c:v>
                </c:pt>
                <c:pt idx="895">
                  <c:v>-23.641740096275921</c:v>
                </c:pt>
                <c:pt idx="896">
                  <c:v>-16.485637774746998</c:v>
                </c:pt>
                <c:pt idx="897">
                  <c:v>-16.384161609057973</c:v>
                </c:pt>
                <c:pt idx="898">
                  <c:v>-16.282068576896652</c:v>
                </c:pt>
                <c:pt idx="899">
                  <c:v>-16.179362522083075</c:v>
                </c:pt>
                <c:pt idx="900">
                  <c:v>-16.076047311517673</c:v>
                </c:pt>
                <c:pt idx="901">
                  <c:v>-15.972126835035708</c:v>
                </c:pt>
                <c:pt idx="902">
                  <c:v>-15.867605005260799</c:v>
                </c:pt>
                <c:pt idx="903">
                  <c:v>-15.762485757457622</c:v>
                </c:pt>
                <c:pt idx="904">
                  <c:v>-15.656773049383737</c:v>
                </c:pt>
                <c:pt idx="905">
                  <c:v>-15.5504708611406</c:v>
                </c:pt>
                <c:pt idx="906">
                  <c:v>-15.443583195023677</c:v>
                </c:pt>
                <c:pt idx="907">
                  <c:v>-15.336114075371787</c:v>
                </c:pt>
                <c:pt idx="908">
                  <c:v>-15.228067548415572</c:v>
                </c:pt>
                <c:pt idx="909">
                  <c:v>-15.119447682125148</c:v>
                </c:pt>
                <c:pt idx="910">
                  <c:v>-15.010258566056976</c:v>
                </c:pt>
                <c:pt idx="911">
                  <c:v>-14.900504311199839</c:v>
                </c:pt>
                <c:pt idx="912">
                  <c:v>-14.790189049820116</c:v>
                </c:pt>
                <c:pt idx="913">
                  <c:v>-14.679316935306167</c:v>
                </c:pt>
                <c:pt idx="914">
                  <c:v>-14.567892142011962</c:v>
                </c:pt>
                <c:pt idx="915">
                  <c:v>-14.455918865099932</c:v>
                </c:pt>
                <c:pt idx="916">
                  <c:v>-14.343401320383009</c:v>
                </c:pt>
                <c:pt idx="917">
                  <c:v>-14.230343744165888</c:v>
                </c:pt>
                <c:pt idx="918">
                  <c:v>-14.116750393085551</c:v>
                </c:pt>
                <c:pt idx="919">
                  <c:v>-14.002625543951002</c:v>
                </c:pt>
                <c:pt idx="920">
                  <c:v>-13.887973493582217</c:v>
                </c:pt>
                <c:pt idx="921">
                  <c:v>-13.772798558648407</c:v>
                </c:pt>
                <c:pt idx="922">
                  <c:v>-13.657105075505468</c:v>
                </c:pt>
                <c:pt idx="923">
                  <c:v>-13.540897400032723</c:v>
                </c:pt>
                <c:pt idx="924">
                  <c:v>-13.424179907468927</c:v>
                </c:pt>
                <c:pt idx="925">
                  <c:v>-13.306956992247537</c:v>
                </c:pt>
                <c:pt idx="926">
                  <c:v>-13.189233067831255</c:v>
                </c:pt>
                <c:pt idx="927">
                  <c:v>-13.071012566545864</c:v>
                </c:pt>
                <c:pt idx="928">
                  <c:v>-12.952299939413352</c:v>
                </c:pt>
                <c:pt idx="929">
                  <c:v>-12.833099655984331</c:v>
                </c:pt>
                <c:pt idx="930">
                  <c:v>-12.71341620416975</c:v>
                </c:pt>
                <c:pt idx="931">
                  <c:v>-12.593254090071941</c:v>
                </c:pt>
                <c:pt idx="932">
                  <c:v>-12.472617837814937</c:v>
                </c:pt>
                <c:pt idx="933">
                  <c:v>-12.351511989374163</c:v>
                </c:pt>
                <c:pt idx="934">
                  <c:v>-12.22994110440542</c:v>
                </c:pt>
                <c:pt idx="935">
                  <c:v>-12.107909760073214</c:v>
                </c:pt>
                <c:pt idx="936">
                  <c:v>-11.985422550878416</c:v>
                </c:pt>
                <c:pt idx="937">
                  <c:v>-11.862484088485305</c:v>
                </c:pt>
                <c:pt idx="938">
                  <c:v>-11.739099001547896</c:v>
                </c:pt>
                <c:pt idx="939">
                  <c:v>-11.615271935535711</c:v>
                </c:pt>
                <c:pt idx="940">
                  <c:v>-11.49100755255885</c:v>
                </c:pt>
                <c:pt idx="941">
                  <c:v>-11.366310531192479</c:v>
                </c:pt>
                <c:pt idx="942">
                  <c:v>-11.241185566300668</c:v>
                </c:pt>
                <c:pt idx="943">
                  <c:v>-11.115637368859636</c:v>
                </c:pt>
                <c:pt idx="944">
                  <c:v>-10.989670665780377</c:v>
                </c:pt>
                <c:pt idx="945">
                  <c:v>-10.863290199730693</c:v>
                </c:pt>
                <c:pt idx="946">
                  <c:v>-10.73650072895664</c:v>
                </c:pt>
                <c:pt idx="947">
                  <c:v>-10.609307027103359</c:v>
                </c:pt>
                <c:pt idx="948">
                  <c:v>-10.48171388303537</c:v>
                </c:pt>
                <c:pt idx="949">
                  <c:v>-10.353726100656255</c:v>
                </c:pt>
                <c:pt idx="950">
                  <c:v>-10.225348498727799</c:v>
                </c:pt>
                <c:pt idx="951">
                  <c:v>-10.096585910688555</c:v>
                </c:pt>
                <c:pt idx="952">
                  <c:v>-9.9674431844718736</c:v>
                </c:pt>
                <c:pt idx="953">
                  <c:v>-9.8379251823233709</c:v>
                </c:pt>
                <c:pt idx="954">
                  <c:v>-9.7080367806178618</c:v>
                </c:pt>
                <c:pt idx="955">
                  <c:v>-9.5777828696757688</c:v>
                </c:pt>
                <c:pt idx="956">
                  <c:v>-9.4471683535790074</c:v>
                </c:pt>
                <c:pt idx="957">
                  <c:v>-9.3161981499863291</c:v>
                </c:pt>
                <c:pt idx="958">
                  <c:v>-9.1848771899481818</c:v>
                </c:pt>
                <c:pt idx="959">
                  <c:v>-9.0532104177210577</c:v>
                </c:pt>
                <c:pt idx="960">
                  <c:v>-8.9212027905813347</c:v>
                </c:pt>
                <c:pt idx="961">
                  <c:v>-8.788859278638629</c:v>
                </c:pt>
                <c:pt idx="962">
                  <c:v>-8.6561848646486901</c:v>
                </c:pt>
                <c:pt idx="963">
                  <c:v>-8.5231845438257743</c:v>
                </c:pt>
                <c:pt idx="964">
                  <c:v>-8.3898633236545912</c:v>
                </c:pt>
                <c:pt idx="965">
                  <c:v>-8.2562262237017663</c:v>
                </c:pt>
                <c:pt idx="966">
                  <c:v>-8.122278275426849</c:v>
                </c:pt>
                <c:pt idx="967">
                  <c:v>-7.9880245219928812</c:v>
                </c:pt>
                <c:pt idx="968">
                  <c:v>-7.8534700180765249</c:v>
                </c:pt>
                <c:pt idx="969">
                  <c:v>-7.7186198296777482</c:v>
                </c:pt>
                <c:pt idx="970">
                  <c:v>-7.5834790339290832</c:v>
                </c:pt>
                <c:pt idx="971">
                  <c:v>-7.4480527189044894</c:v>
                </c:pt>
                <c:pt idx="972">
                  <c:v>-7.3123459834277655</c:v>
                </c:pt>
                <c:pt idx="973">
                  <c:v>-7.1763639368805956</c:v>
                </c:pt>
                <c:pt idx="974">
                  <c:v>-7.0401116990101666</c:v>
                </c:pt>
                <c:pt idx="975">
                  <c:v>-6.9035943997364182</c:v>
                </c:pt>
                <c:pt idx="976">
                  <c:v>-6.7668171789588962</c:v>
                </c:pt>
                <c:pt idx="977">
                  <c:v>-6.6297851863632333</c:v>
                </c:pt>
                <c:pt idx="978">
                  <c:v>-6.4925035812272682</c:v>
                </c:pt>
                <c:pt idx="979">
                  <c:v>-6.3549775322267932</c:v>
                </c:pt>
                <c:pt idx="980">
                  <c:v>-6.2172122172409505</c:v>
                </c:pt>
                <c:pt idx="981">
                  <c:v>-6.0792128231572899</c:v>
                </c:pt>
                <c:pt idx="982">
                  <c:v>-5.9409845456764803</c:v>
                </c:pt>
                <c:pt idx="983">
                  <c:v>-5.8025325891166863</c:v>
                </c:pt>
                <c:pt idx="984">
                  <c:v>-5.6638621662176307</c:v>
                </c:pt>
                <c:pt idx="985">
                  <c:v>-5.5249784979443302</c:v>
                </c:pt>
                <c:pt idx="986">
                  <c:v>-5.3858868132905249</c:v>
                </c:pt>
                <c:pt idx="987">
                  <c:v>-5.2465923490818076</c:v>
                </c:pt>
                <c:pt idx="988">
                  <c:v>-5.1071003497784568</c:v>
                </c:pt>
                <c:pt idx="989">
                  <c:v>-4.9674160672779806</c:v>
                </c:pt>
                <c:pt idx="990">
                  <c:v>-4.8275447607173829</c:v>
                </c:pt>
                <c:pt idx="991">
                  <c:v>-4.6874916962751518</c:v>
                </c:pt>
                <c:pt idx="992">
                  <c:v>-4.5472621469729955</c:v>
                </c:pt>
                <c:pt idx="993">
                  <c:v>-4.4068613924773041</c:v>
                </c:pt>
                <c:pt idx="994">
                  <c:v>-4.2662947189003733</c:v>
                </c:pt>
                <c:pt idx="995">
                  <c:v>-4.1255674186013795</c:v>
                </c:pt>
                <c:pt idx="996">
                  <c:v>-3.9846847899871238</c:v>
                </c:pt>
                <c:pt idx="997">
                  <c:v>-3.8436521373125436</c:v>
                </c:pt>
                <c:pt idx="998">
                  <c:v>-3.7024747704810097</c:v>
                </c:pt>
                <c:pt idx="999">
                  <c:v>-3.5611580048444025</c:v>
                </c:pt>
                <c:pt idx="1000">
                  <c:v>-3.4197071610029939</c:v>
                </c:pt>
                <c:pt idx="1001">
                  <c:v>-3.2781275646051218</c:v>
                </c:pt>
                <c:pt idx="1002">
                  <c:v>-3.1364245461466789</c:v>
                </c:pt>
                <c:pt idx="1003">
                  <c:v>-2.9946034407704221</c:v>
                </c:pt>
                <c:pt idx="1004">
                  <c:v>-2.8526695880650985</c:v>
                </c:pt>
                <c:pt idx="1005">
                  <c:v>-2.7106283318644118</c:v>
                </c:pt>
                <c:pt idx="1006">
                  <c:v>-2.5684850200458254</c:v>
                </c:pt>
                <c:pt idx="1007">
                  <c:v>-2.4262450043292154</c:v>
                </c:pt>
                <c:pt idx="1008">
                  <c:v>-2.2839136400753746</c:v>
                </c:pt>
                <c:pt idx="1009">
                  <c:v>-2.1414962860843851</c:v>
                </c:pt>
                <c:pt idx="1010">
                  <c:v>-1.9989983043938553</c:v>
                </c:pt>
                <c:pt idx="1011">
                  <c:v>-1.8564250600770424</c:v>
                </c:pt>
                <c:pt idx="1012">
                  <c:v>-1.7137819210408529</c:v>
                </c:pt>
                <c:pt idx="1013">
                  <c:v>-1.571074257823742</c:v>
                </c:pt>
                <c:pt idx="1014">
                  <c:v>-1.4283074433935108</c:v>
                </c:pt>
                <c:pt idx="1015">
                  <c:v>-1.2854868529450141</c:v>
                </c:pt>
                <c:pt idx="1016">
                  <c:v>-1.1426178636977828</c:v>
                </c:pt>
                <c:pt idx="1017">
                  <c:v>-0.99970585469357043</c:v>
                </c:pt>
                <c:pt idx="1018">
                  <c:v>-0.85675620659383223</c:v>
                </c:pt>
                <c:pt idx="1019">
                  <c:v>-0.7137743014771416</c:v>
                </c:pt>
                <c:pt idx="1020">
                  <c:v>-0.570765522636554</c:v>
                </c:pt>
                <c:pt idx="1021">
                  <c:v>-0.42773525437692511</c:v>
                </c:pt>
                <c:pt idx="1022">
                  <c:v>-0.28468888181219132</c:v>
                </c:pt>
                <c:pt idx="1023">
                  <c:v>-0.14163179066261836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728824"/>
        <c:axId val="242729216"/>
      </c:lineChart>
      <c:catAx>
        <c:axId val="242728040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9525">
            <a:noFill/>
          </a:ln>
        </c:spPr>
        <c:crossAx val="242728432"/>
        <c:crosses val="autoZero"/>
        <c:auto val="1"/>
        <c:lblAlgn val="ctr"/>
        <c:lblOffset val="100"/>
        <c:tickMarkSkip val="1"/>
        <c:noMultiLvlLbl val="0"/>
      </c:catAx>
      <c:valAx>
        <c:axId val="242728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2728040"/>
        <c:crosses val="autoZero"/>
        <c:crossBetween val="midCat"/>
      </c:valAx>
      <c:catAx>
        <c:axId val="242728824"/>
        <c:scaling>
          <c:orientation val="minMax"/>
        </c:scaling>
        <c:delete val="1"/>
        <c:axPos val="b"/>
        <c:majorTickMark val="out"/>
        <c:minorTickMark val="none"/>
        <c:tickLblPos val="none"/>
        <c:crossAx val="242729216"/>
        <c:crosses val="autoZero"/>
        <c:auto val="1"/>
        <c:lblAlgn val="ctr"/>
        <c:lblOffset val="100"/>
        <c:noMultiLvlLbl val="0"/>
      </c:catAx>
      <c:valAx>
        <c:axId val="242729216"/>
        <c:scaling>
          <c:orientation val="minMax"/>
        </c:scaling>
        <c:delete val="0"/>
        <c:axPos val="r"/>
        <c:numFmt formatCode="0.0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2728824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" r="0.750000000000004" t="1" header="0.5" footer="0.5"/>
    <c:pageSetup orientation="landscape"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77307344778619"/>
          <c:y val="0.18580313481819749"/>
          <c:w val="0.84236840067122754"/>
          <c:h val="0.6367639913779445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53D99"/>
            </a:solidFill>
          </c:spPr>
          <c:invertIfNegative val="0"/>
          <c:val>
            <c:numRef>
              <c:f>'3-12'!$M$29:$M$67</c:f>
              <c:numCache>
                <c:formatCode>0.0000</c:formatCode>
                <c:ptCount val="39"/>
                <c:pt idx="0">
                  <c:v>9.6865406472337317E-5</c:v>
                </c:pt>
                <c:pt idx="1">
                  <c:v>2.2321771337689253</c:v>
                </c:pt>
                <c:pt idx="2">
                  <c:v>1.2920129589566008E-6</c:v>
                </c:pt>
                <c:pt idx="3">
                  <c:v>0.74414202668605711</c:v>
                </c:pt>
                <c:pt idx="4">
                  <c:v>9.682937215310925E-5</c:v>
                </c:pt>
                <c:pt idx="5">
                  <c:v>0.74407360136575362</c:v>
                </c:pt>
                <c:pt idx="6">
                  <c:v>7.0362912575758098E-7</c:v>
                </c:pt>
                <c:pt idx="7">
                  <c:v>0.44654380694683937</c:v>
                </c:pt>
                <c:pt idx="8">
                  <c:v>9.6920864700055875E-5</c:v>
                </c:pt>
                <c:pt idx="9">
                  <c:v>0.44647521119122802</c:v>
                </c:pt>
                <c:pt idx="10">
                  <c:v>1.2925405189428317E-6</c:v>
                </c:pt>
                <c:pt idx="11">
                  <c:v>0.3190175817142008</c:v>
                </c:pt>
                <c:pt idx="12">
                  <c:v>9.6812802312542433E-5</c:v>
                </c:pt>
                <c:pt idx="13">
                  <c:v>0.318949220934718</c:v>
                </c:pt>
                <c:pt idx="14">
                  <c:v>7.0368096526016958E-7</c:v>
                </c:pt>
                <c:pt idx="15">
                  <c:v>0.24818237351877356</c:v>
                </c:pt>
                <c:pt idx="16">
                  <c:v>9.6995721768470582E-5</c:v>
                </c:pt>
                <c:pt idx="17">
                  <c:v>0.24811367201038995</c:v>
                </c:pt>
                <c:pt idx="18">
                  <c:v>1.2935949007497158E-6</c:v>
                </c:pt>
                <c:pt idx="19">
                  <c:v>0.20311533324703646</c:v>
                </c:pt>
                <c:pt idx="20">
                  <c:v>9.6815754484361747E-5</c:v>
                </c:pt>
                <c:pt idx="21">
                  <c:v>0.20304702310976111</c:v>
                </c:pt>
                <c:pt idx="22">
                  <c:v>7.0377052091892777E-7</c:v>
                </c:pt>
                <c:pt idx="23">
                  <c:v>0.17192410477850445</c:v>
                </c:pt>
                <c:pt idx="24">
                  <c:v>9.7089969921663972E-5</c:v>
                </c:pt>
                <c:pt idx="25">
                  <c:v>0.17185528390246113</c:v>
                </c:pt>
                <c:pt idx="26">
                  <c:v>1.295175152260719E-6</c:v>
                </c:pt>
                <c:pt idx="27">
                  <c:v>0.14905758648672171</c:v>
                </c:pt>
                <c:pt idx="28">
                  <c:v>9.683830284157694E-5</c:v>
                </c:pt>
                <c:pt idx="29">
                  <c:v>0.14898931299321486</c:v>
                </c:pt>
                <c:pt idx="30">
                  <c:v>7.0390242152274103E-7</c:v>
                </c:pt>
                <c:pt idx="31">
                  <c:v>0.13157859761934246</c:v>
                </c:pt>
                <c:pt idx="32">
                  <c:v>9.7203617715278651E-5</c:v>
                </c:pt>
                <c:pt idx="33">
                  <c:v>0.13150964380256824</c:v>
                </c:pt>
                <c:pt idx="34">
                  <c:v>1.2972795877089645E-6</c:v>
                </c:pt>
                <c:pt idx="35">
                  <c:v>0.11778472550246996</c:v>
                </c:pt>
                <c:pt idx="36">
                  <c:v>9.6880537924273749E-5</c:v>
                </c:pt>
                <c:pt idx="37">
                  <c:v>0.11771647454265749</c:v>
                </c:pt>
                <c:pt idx="38">
                  <c:v>7.0408331100558013E-7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2730000"/>
        <c:axId val="242730392"/>
      </c:barChart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'3-12'!$U$29:$U$40</c:f>
              <c:numCache>
                <c:formatCode>0.000</c:formatCode>
                <c:ptCount val="12"/>
                <c:pt idx="0">
                  <c:v>1.7911112033218211</c:v>
                </c:pt>
                <c:pt idx="1">
                  <c:v>7.1868337033288059</c:v>
                </c:pt>
                <c:pt idx="2">
                  <c:v>0.89555560166091053</c:v>
                </c:pt>
                <c:pt idx="3">
                  <c:v>2.3956112344429359</c:v>
                </c:pt>
                <c:pt idx="4">
                  <c:v>0.5971116974074121</c:v>
                </c:pt>
                <c:pt idx="5">
                  <c:v>1.612000082989639</c:v>
                </c:pt>
                <c:pt idx="6">
                  <c:v>0.44777780083045526</c:v>
                </c:pt>
                <c:pt idx="7">
                  <c:v>0.69405559128720573</c:v>
                </c:pt>
                <c:pt idx="8">
                  <c:v>0.35822224066436426</c:v>
                </c:pt>
                <c:pt idx="9">
                  <c:v>0.69405559128720573</c:v>
                </c:pt>
                <c:pt idx="10">
                  <c:v>0.29844390425349843</c:v>
                </c:pt>
                <c:pt idx="11">
                  <c:v>0.44777780083045526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730000"/>
        <c:axId val="242730392"/>
      </c:lineChart>
      <c:catAx>
        <c:axId val="242730000"/>
        <c:scaling>
          <c:orientation val="minMax"/>
        </c:scaling>
        <c:delete val="0"/>
        <c:axPos val="b"/>
        <c:majorTickMark val="none"/>
        <c:minorTickMark val="none"/>
        <c:tickLblPos val="none"/>
        <c:crossAx val="242730392"/>
        <c:crosses val="autoZero"/>
        <c:auto val="1"/>
        <c:lblAlgn val="ctr"/>
        <c:lblOffset val="100"/>
        <c:noMultiLvlLbl val="0"/>
      </c:catAx>
      <c:valAx>
        <c:axId val="242730392"/>
        <c:scaling>
          <c:orientation val="minMax"/>
        </c:scaling>
        <c:delete val="0"/>
        <c:axPos val="l"/>
        <c:majorGridlines/>
        <c:numFmt formatCode="0.000" sourceLinked="0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427300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66" l="0.70000000000000062" r="0.70000000000000062" t="0.75000000000000366" header="0.30000000000000032" footer="0.30000000000000032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86315853236642E-2"/>
          <c:y val="0.11660273212979531"/>
          <c:w val="0.76148877860108199"/>
          <c:h val="0.7644802057194998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'3-12'!$B$29:$B$1051</c:f>
              <c:numCache>
                <c:formatCode>General</c:formatCode>
                <c:ptCount val="1023"/>
                <c:pt idx="0">
                  <c:v>3.9742366842964953</c:v>
                </c:pt>
                <c:pt idx="1">
                  <c:v>5.9611679873813186</c:v>
                </c:pt>
                <c:pt idx="2">
                  <c:v>7.9478748514771436</c:v>
                </c:pt>
                <c:pt idx="3">
                  <c:v>9.9342824767325055</c:v>
                </c:pt>
                <c:pt idx="4">
                  <c:v>11.920316074562331</c:v>
                </c:pt>
                <c:pt idx="5">
                  <c:v>13.90590087046375</c:v>
                </c:pt>
                <c:pt idx="6">
                  <c:v>15.890962106831351</c:v>
                </c:pt>
                <c:pt idx="7">
                  <c:v>17.875425045771834</c:v>
                </c:pt>
                <c:pt idx="8">
                  <c:v>19.859214971917901</c:v>
                </c:pt>
                <c:pt idx="9">
                  <c:v>21.842257195241295</c:v>
                </c:pt>
                <c:pt idx="10">
                  <c:v>23.824477053864904</c:v>
                </c:pt>
                <c:pt idx="11">
                  <c:v>25.80579991687377</c:v>
                </c:pt>
                <c:pt idx="12">
                  <c:v>27.786151187125</c:v>
                </c:pt>
                <c:pt idx="13">
                  <c:v>29.765456304056315</c:v>
                </c:pt>
                <c:pt idx="14">
                  <c:v>31.743640746493281</c:v>
                </c:pt>
                <c:pt idx="15">
                  <c:v>33.720630035455073</c:v>
                </c:pt>
                <c:pt idx="16">
                  <c:v>35.696349736958567</c:v>
                </c:pt>
                <c:pt idx="17">
                  <c:v>37.670725464820855</c:v>
                </c:pt>
                <c:pt idx="18">
                  <c:v>39.643682883459839</c:v>
                </c:pt>
                <c:pt idx="19">
                  <c:v>41.615147710693023</c:v>
                </c:pt>
                <c:pt idx="20">
                  <c:v>43.585045720534218</c:v>
                </c:pt>
                <c:pt idx="21">
                  <c:v>45.553302745988191</c:v>
                </c:pt>
                <c:pt idx="22">
                  <c:v>47.519844681843026</c:v>
                </c:pt>
                <c:pt idx="23">
                  <c:v>49.484597487460249</c:v>
                </c:pt>
                <c:pt idx="24">
                  <c:v>51.44748718956243</c:v>
                </c:pt>
                <c:pt idx="25">
                  <c:v>53.408439885018296</c:v>
                </c:pt>
                <c:pt idx="26">
                  <c:v>55.367381743625224</c:v>
                </c:pt>
                <c:pt idx="27">
                  <c:v>57.324239010888931</c:v>
                </c:pt>
                <c:pt idx="28">
                  <c:v>59.278938010800353</c:v>
                </c:pt>
                <c:pt idx="29">
                  <c:v>61.231405148609539</c:v>
                </c:pt>
                <c:pt idx="30">
                  <c:v>63.181566913596569</c:v>
                </c:pt>
                <c:pt idx="31">
                  <c:v>65.129349881839161</c:v>
                </c:pt>
                <c:pt idx="32">
                  <c:v>67.074680718977149</c:v>
                </c:pt>
                <c:pt idx="33">
                  <c:v>69.017486182973542</c:v>
                </c:pt>
                <c:pt idx="34">
                  <c:v>70.957693126872059</c:v>
                </c:pt>
                <c:pt idx="35">
                  <c:v>72.895228501551117</c:v>
                </c:pt>
                <c:pt idx="36">
                  <c:v>74.830019358474203</c:v>
                </c:pt>
                <c:pt idx="37">
                  <c:v>76.761992852436379</c:v>
                </c:pt>
                <c:pt idx="38">
                  <c:v>78.691076244306842</c:v>
                </c:pt>
                <c:pt idx="39">
                  <c:v>80.617196903767692</c:v>
                </c:pt>
                <c:pt idx="40">
                  <c:v>82.540282312048348</c:v>
                </c:pt>
                <c:pt idx="41">
                  <c:v>84.460260064656012</c:v>
                </c:pt>
                <c:pt idx="42">
                  <c:v>86.377057874101595</c:v>
                </c:pt>
                <c:pt idx="43">
                  <c:v>88.290603572621464</c:v>
                </c:pt>
                <c:pt idx="44">
                  <c:v>90.200825114894442</c:v>
                </c:pt>
                <c:pt idx="45">
                  <c:v>92.107650580754495</c:v>
                </c:pt>
                <c:pt idx="46">
                  <c:v>94.011008177898361</c:v>
                </c:pt>
                <c:pt idx="47">
                  <c:v>95.910826244588662</c:v>
                </c:pt>
                <c:pt idx="48">
                  <c:v>97.807033252351943</c:v>
                </c:pt>
                <c:pt idx="49">
                  <c:v>99.699557808671727</c:v>
                </c:pt>
                <c:pt idx="50">
                  <c:v>101.58832865967648</c:v>
                </c:pt>
                <c:pt idx="51">
                  <c:v>103.47327469282226</c:v>
                </c:pt>
                <c:pt idx="52">
                  <c:v>105.35432493957023</c:v>
                </c:pt>
                <c:pt idx="53">
                  <c:v>107.23140857805852</c:v>
                </c:pt>
                <c:pt idx="54">
                  <c:v>109.10445493576879</c:v>
                </c:pt>
                <c:pt idx="55">
                  <c:v>110.97339349218694</c:v>
                </c:pt>
                <c:pt idx="56">
                  <c:v>112.83815388145838</c:v>
                </c:pt>
                <c:pt idx="57">
                  <c:v>114.69866589503714</c:v>
                </c:pt>
                <c:pt idx="58">
                  <c:v>116.55485948432936</c:v>
                </c:pt>
                <c:pt idx="59">
                  <c:v>118.40666476333054</c:v>
                </c:pt>
                <c:pt idx="60">
                  <c:v>120.2540120112569</c:v>
                </c:pt>
                <c:pt idx="61">
                  <c:v>122.09683167517021</c:v>
                </c:pt>
                <c:pt idx="62">
                  <c:v>123.93505437259657</c:v>
                </c:pt>
                <c:pt idx="63">
                  <c:v>125.76861089413866</c:v>
                </c:pt>
                <c:pt idx="64">
                  <c:v>127.59743220608148</c:v>
                </c:pt>
                <c:pt idx="65">
                  <c:v>129.42144945299145</c:v>
                </c:pt>
                <c:pt idx="66">
                  <c:v>131.24059396030887</c:v>
                </c:pt>
                <c:pt idx="67">
                  <c:v>133.05479723693355</c:v>
                </c:pt>
                <c:pt idx="68">
                  <c:v>134.86399097780344</c:v>
                </c:pt>
                <c:pt idx="69">
                  <c:v>136.66810706646635</c:v>
                </c:pt>
                <c:pt idx="70">
                  <c:v>138.46707757764455</c:v>
                </c:pt>
                <c:pt idx="71">
                  <c:v>140.26083477979225</c:v>
                </c:pt>
                <c:pt idx="72">
                  <c:v>142.04931113764556</c:v>
                </c:pt>
                <c:pt idx="73">
                  <c:v>143.83243931476534</c:v>
                </c:pt>
                <c:pt idx="74">
                  <c:v>145.61015217607229</c:v>
                </c:pt>
                <c:pt idx="75">
                  <c:v>147.38238279037469</c:v>
                </c:pt>
                <c:pt idx="76">
                  <c:v>149.14906443288845</c:v>
                </c:pt>
                <c:pt idx="77">
                  <c:v>150.91013058774908</c:v>
                </c:pt>
                <c:pt idx="78">
                  <c:v>152.66551495051624</c:v>
                </c:pt>
                <c:pt idx="79">
                  <c:v>154.41515143066994</c:v>
                </c:pt>
                <c:pt idx="80">
                  <c:v>156.15897415409907</c:v>
                </c:pt>
                <c:pt idx="81">
                  <c:v>157.89691746558137</c:v>
                </c:pt>
                <c:pt idx="82">
                  <c:v>159.62891593125545</c:v>
                </c:pt>
                <c:pt idx="83">
                  <c:v>161.35490434108436</c:v>
                </c:pt>
                <c:pt idx="84">
                  <c:v>163.07481771131086</c:v>
                </c:pt>
                <c:pt idx="85">
                  <c:v>164.78859128690385</c:v>
                </c:pt>
                <c:pt idx="86">
                  <c:v>166.49616054399667</c:v>
                </c:pt>
                <c:pt idx="87">
                  <c:v>168.19746119231624</c:v>
                </c:pt>
                <c:pt idx="88">
                  <c:v>169.89242917760365</c:v>
                </c:pt>
                <c:pt idx="89">
                  <c:v>171.58100068402589</c:v>
                </c:pt>
                <c:pt idx="90">
                  <c:v>173.26311213657848</c:v>
                </c:pt>
                <c:pt idx="91">
                  <c:v>174.93870020347896</c:v>
                </c:pt>
                <c:pt idx="92">
                  <c:v>176.60770179855152</c:v>
                </c:pt>
                <c:pt idx="93">
                  <c:v>178.27005408360213</c:v>
                </c:pt>
                <c:pt idx="94">
                  <c:v>179.92569447078446</c:v>
                </c:pt>
                <c:pt idx="95">
                  <c:v>181.57456062495618</c:v>
                </c:pt>
                <c:pt idx="96">
                  <c:v>183.2165904660261</c:v>
                </c:pt>
                <c:pt idx="97">
                  <c:v>184.85172217129127</c:v>
                </c:pt>
                <c:pt idx="98">
                  <c:v>186.47989417776475</c:v>
                </c:pt>
                <c:pt idx="99">
                  <c:v>188.1010451844935</c:v>
                </c:pt>
                <c:pt idx="100">
                  <c:v>189.71511415486626</c:v>
                </c:pt>
                <c:pt idx="101">
                  <c:v>191.32204031891175</c:v>
                </c:pt>
                <c:pt idx="102">
                  <c:v>192.92176317558636</c:v>
                </c:pt>
                <c:pt idx="103">
                  <c:v>194.51422249505242</c:v>
                </c:pt>
                <c:pt idx="104">
                  <c:v>196.09935832094561</c:v>
                </c:pt>
                <c:pt idx="105">
                  <c:v>197.67711097263236</c:v>
                </c:pt>
                <c:pt idx="106">
                  <c:v>199.24742104745687</c:v>
                </c:pt>
                <c:pt idx="107">
                  <c:v>200.81022942297764</c:v>
                </c:pt>
                <c:pt idx="108">
                  <c:v>202.36547725919345</c:v>
                </c:pt>
                <c:pt idx="109">
                  <c:v>203.91310600075863</c:v>
                </c:pt>
                <c:pt idx="110">
                  <c:v>205.45305737918773</c:v>
                </c:pt>
                <c:pt idx="111">
                  <c:v>206.98527341504936</c:v>
                </c:pt>
                <c:pt idx="112">
                  <c:v>208.50969642014906</c:v>
                </c:pt>
                <c:pt idx="113">
                  <c:v>210.02626899970127</c:v>
                </c:pt>
                <c:pt idx="114">
                  <c:v>211.53493405449038</c:v>
                </c:pt>
                <c:pt idx="115">
                  <c:v>213.03563478302038</c:v>
                </c:pt>
                <c:pt idx="116">
                  <c:v>214.52831468365346</c:v>
                </c:pt>
                <c:pt idx="117">
                  <c:v>216.01291755673745</c:v>
                </c:pt>
                <c:pt idx="118">
                  <c:v>217.48938750672153</c:v>
                </c:pt>
                <c:pt idx="119">
                  <c:v>218.95766894426086</c:v>
                </c:pt>
                <c:pt idx="120">
                  <c:v>220.41770658830956</c:v>
                </c:pt>
                <c:pt idx="121">
                  <c:v>221.86944546820183</c:v>
                </c:pt>
                <c:pt idx="122">
                  <c:v>223.31283092572187</c:v>
                </c:pt>
                <c:pt idx="123">
                  <c:v>224.74780861716158</c:v>
                </c:pt>
                <c:pt idx="124">
                  <c:v>226.17432451536681</c:v>
                </c:pt>
                <c:pt idx="125">
                  <c:v>227.59232491177121</c:v>
                </c:pt>
                <c:pt idx="126">
                  <c:v>229.00175641841858</c:v>
                </c:pt>
                <c:pt idx="127">
                  <c:v>230.40256596997293</c:v>
                </c:pt>
                <c:pt idx="128">
                  <c:v>231.79470082571623</c:v>
                </c:pt>
                <c:pt idx="129">
                  <c:v>233.17810857153438</c:v>
                </c:pt>
                <c:pt idx="130">
                  <c:v>234.55273712189029</c:v>
                </c:pt>
                <c:pt idx="131">
                  <c:v>235.91853472178519</c:v>
                </c:pt>
                <c:pt idx="132">
                  <c:v>237.27544994870709</c:v>
                </c:pt>
                <c:pt idx="133">
                  <c:v>238.62343171456675</c:v>
                </c:pt>
                <c:pt idx="134">
                  <c:v>239.96242926762142</c:v>
                </c:pt>
                <c:pt idx="135">
                  <c:v>241.29239219438529</c:v>
                </c:pt>
                <c:pt idx="136">
                  <c:v>242.61327042152797</c:v>
                </c:pt>
                <c:pt idx="137">
                  <c:v>243.92501421775941</c:v>
                </c:pt>
                <c:pt idx="138">
                  <c:v>245.22757419570252</c:v>
                </c:pt>
                <c:pt idx="139">
                  <c:v>246.52090131375252</c:v>
                </c:pt>
                <c:pt idx="140">
                  <c:v>247.80494687792333</c:v>
                </c:pt>
                <c:pt idx="141">
                  <c:v>249.07966254368097</c:v>
                </c:pt>
                <c:pt idx="142">
                  <c:v>250.34500031776378</c:v>
                </c:pt>
                <c:pt idx="143">
                  <c:v>251.60091255998924</c:v>
                </c:pt>
                <c:pt idx="144">
                  <c:v>252.84735198504771</c:v>
                </c:pt>
                <c:pt idx="145">
                  <c:v>254.08427166428285</c:v>
                </c:pt>
                <c:pt idx="146">
                  <c:v>255.31162502745823</c:v>
                </c:pt>
                <c:pt idx="147">
                  <c:v>256.52936586451091</c:v>
                </c:pt>
                <c:pt idx="148">
                  <c:v>257.73744832729108</c:v>
                </c:pt>
                <c:pt idx="149">
                  <c:v>258.9358269312886</c:v>
                </c:pt>
                <c:pt idx="150">
                  <c:v>260.12445655734513</c:v>
                </c:pt>
                <c:pt idx="151">
                  <c:v>261.30329245335292</c:v>
                </c:pt>
                <c:pt idx="152">
                  <c:v>262.47229023593991</c:v>
                </c:pt>
                <c:pt idx="153">
                  <c:v>263.63140589214078</c:v>
                </c:pt>
                <c:pt idx="154">
                  <c:v>264.78059578105376</c:v>
                </c:pt>
                <c:pt idx="155">
                  <c:v>265.91981663548404</c:v>
                </c:pt>
                <c:pt idx="156">
                  <c:v>267.04902556357263</c:v>
                </c:pt>
                <c:pt idx="157">
                  <c:v>268.16818005041125</c:v>
                </c:pt>
                <c:pt idx="158">
                  <c:v>269.27723795964306</c:v>
                </c:pt>
                <c:pt idx="159">
                  <c:v>270.376157535049</c:v>
                </c:pt>
                <c:pt idx="160">
                  <c:v>271.46489740212019</c:v>
                </c:pt>
                <c:pt idx="161">
                  <c:v>272.54341656961526</c:v>
                </c:pt>
                <c:pt idx="162">
                  <c:v>273.61167443110423</c:v>
                </c:pt>
                <c:pt idx="163">
                  <c:v>274.66963076649665</c:v>
                </c:pt>
                <c:pt idx="164">
                  <c:v>275.71724574355665</c:v>
                </c:pt>
                <c:pt idx="165">
                  <c:v>276.754479919402</c:v>
                </c:pt>
                <c:pt idx="166">
                  <c:v>277.78129424198949</c:v>
                </c:pt>
                <c:pt idx="167">
                  <c:v>278.79765005158521</c:v>
                </c:pt>
                <c:pt idx="168">
                  <c:v>279.80350908221999</c:v>
                </c:pt>
                <c:pt idx="169">
                  <c:v>280.79883346313022</c:v>
                </c:pt>
                <c:pt idx="170">
                  <c:v>281.78358572018357</c:v>
                </c:pt>
                <c:pt idx="171">
                  <c:v>282.75772877728997</c:v>
                </c:pt>
                <c:pt idx="172">
                  <c:v>283.72122595779763</c:v>
                </c:pt>
                <c:pt idx="173">
                  <c:v>284.67404098587372</c:v>
                </c:pt>
                <c:pt idx="174">
                  <c:v>285.61613798787033</c:v>
                </c:pt>
                <c:pt idx="175">
                  <c:v>286.54748149367509</c:v>
                </c:pt>
                <c:pt idx="176">
                  <c:v>287.46803643804651</c:v>
                </c:pt>
                <c:pt idx="177">
                  <c:v>288.37776816193423</c:v>
                </c:pt>
                <c:pt idx="178">
                  <c:v>289.2766424137842</c:v>
                </c:pt>
                <c:pt idx="179">
                  <c:v>290.16462535082781</c:v>
                </c:pt>
                <c:pt idx="180">
                  <c:v>291.04168354035642</c:v>
                </c:pt>
                <c:pt idx="181">
                  <c:v>291.90778396097988</c:v>
                </c:pt>
                <c:pt idx="182">
                  <c:v>292.76289400387014</c:v>
                </c:pt>
                <c:pt idx="183">
                  <c:v>293.60698147398847</c:v>
                </c:pt>
                <c:pt idx="184">
                  <c:v>294.44001459129805</c:v>
                </c:pt>
                <c:pt idx="185">
                  <c:v>295.26196199196028</c:v>
                </c:pt>
                <c:pt idx="186">
                  <c:v>296.0727927295157</c:v>
                </c:pt>
                <c:pt idx="187">
                  <c:v>296.87247627604899</c:v>
                </c:pt>
                <c:pt idx="188">
                  <c:v>297.66098252333859</c:v>
                </c:pt>
                <c:pt idx="189">
                  <c:v>298.43828178399019</c:v>
                </c:pt>
                <c:pt idx="190">
                  <c:v>299.20434479255437</c:v>
                </c:pt>
                <c:pt idx="191">
                  <c:v>299.95914270662843</c:v>
                </c:pt>
                <c:pt idx="192">
                  <c:v>300.70264710794254</c:v>
                </c:pt>
                <c:pt idx="193">
                  <c:v>301.43483000342945</c:v>
                </c:pt>
                <c:pt idx="194">
                  <c:v>302.15566382627861</c:v>
                </c:pt>
                <c:pt idx="195">
                  <c:v>302.86512143697394</c:v>
                </c:pt>
                <c:pt idx="196">
                  <c:v>303.56317612431565</c:v>
                </c:pt>
                <c:pt idx="197">
                  <c:v>304.24980160642599</c:v>
                </c:pt>
                <c:pt idx="198">
                  <c:v>304.92497203173872</c:v>
                </c:pt>
                <c:pt idx="199">
                  <c:v>305.58866197997253</c:v>
                </c:pt>
                <c:pt idx="200">
                  <c:v>306.24084646308785</c:v>
                </c:pt>
                <c:pt idx="201">
                  <c:v>306.881500926228</c:v>
                </c:pt>
                <c:pt idx="202">
                  <c:v>307.51060124864341</c:v>
                </c:pt>
                <c:pt idx="203">
                  <c:v>308.12812374459986</c:v>
                </c:pt>
                <c:pt idx="204">
                  <c:v>308.73404516427036</c:v>
                </c:pt>
                <c:pt idx="205">
                  <c:v>309.32834269461034</c:v>
                </c:pt>
                <c:pt idx="206">
                  <c:v>309.91099396021667</c:v>
                </c:pt>
                <c:pt idx="207">
                  <c:v>310.48197702417002</c:v>
                </c:pt>
                <c:pt idx="208">
                  <c:v>311.04127038886099</c:v>
                </c:pt>
                <c:pt idx="209">
                  <c:v>311.58885299679912</c:v>
                </c:pt>
                <c:pt idx="210">
                  <c:v>312.12470423140616</c:v>
                </c:pt>
                <c:pt idx="211">
                  <c:v>312.64880391779189</c:v>
                </c:pt>
                <c:pt idx="212">
                  <c:v>313.16113232351393</c:v>
                </c:pt>
                <c:pt idx="213">
                  <c:v>313.66167015932064</c:v>
                </c:pt>
                <c:pt idx="214">
                  <c:v>314.15039857987733</c:v>
                </c:pt>
                <c:pt idx="215">
                  <c:v>314.62729918447593</c:v>
                </c:pt>
                <c:pt idx="216">
                  <c:v>315.09235401772736</c:v>
                </c:pt>
                <c:pt idx="217">
                  <c:v>315.54554557023812</c:v>
                </c:pt>
                <c:pt idx="218">
                  <c:v>315.98685677926909</c:v>
                </c:pt>
                <c:pt idx="219">
                  <c:v>316.41627102937827</c:v>
                </c:pt>
                <c:pt idx="220">
                  <c:v>316.83377215304597</c:v>
                </c:pt>
                <c:pt idx="221">
                  <c:v>317.23934443128388</c:v>
                </c:pt>
                <c:pt idx="222">
                  <c:v>317.63297259422671</c:v>
                </c:pt>
                <c:pt idx="223">
                  <c:v>318.01464182170719</c:v>
                </c:pt>
                <c:pt idx="224">
                  <c:v>318.38433774381394</c:v>
                </c:pt>
                <c:pt idx="225">
                  <c:v>318.74204644143259</c:v>
                </c:pt>
                <c:pt idx="226">
                  <c:v>319.08775444676979</c:v>
                </c:pt>
                <c:pt idx="227">
                  <c:v>319.42144874386037</c:v>
                </c:pt>
                <c:pt idx="228">
                  <c:v>319.74311676905722</c:v>
                </c:pt>
                <c:pt idx="229">
                  <c:v>320.05274641150442</c:v>
                </c:pt>
                <c:pt idx="230">
                  <c:v>320.35032601359342</c:v>
                </c:pt>
                <c:pt idx="231">
                  <c:v>320.63584437140139</c:v>
                </c:pt>
                <c:pt idx="232">
                  <c:v>320.90929073511364</c:v>
                </c:pt>
                <c:pt idx="233">
                  <c:v>321.17065480942807</c:v>
                </c:pt>
                <c:pt idx="234">
                  <c:v>321.41992675394283</c:v>
                </c:pt>
                <c:pt idx="235">
                  <c:v>321.65709718352673</c:v>
                </c:pt>
                <c:pt idx="236">
                  <c:v>321.88215716867273</c:v>
                </c:pt>
                <c:pt idx="237">
                  <c:v>322.0950982358342</c:v>
                </c:pt>
                <c:pt idx="238">
                  <c:v>322.29591236774365</c:v>
                </c:pt>
                <c:pt idx="239">
                  <c:v>322.48459200371491</c:v>
                </c:pt>
                <c:pt idx="240">
                  <c:v>322.66113003992746</c:v>
                </c:pt>
                <c:pt idx="241">
                  <c:v>322.82551982969437</c:v>
                </c:pt>
                <c:pt idx="242">
                  <c:v>322.97775518371191</c:v>
                </c:pt>
                <c:pt idx="243">
                  <c:v>323.11783037029323</c:v>
                </c:pt>
                <c:pt idx="244">
                  <c:v>323.24574011558366</c:v>
                </c:pt>
                <c:pt idx="245">
                  <c:v>323.36147960375956</c:v>
                </c:pt>
                <c:pt idx="246">
                  <c:v>323.46504447720952</c:v>
                </c:pt>
                <c:pt idx="247">
                  <c:v>323.55643083669833</c:v>
                </c:pt>
                <c:pt idx="248">
                  <c:v>323.63563524151408</c:v>
                </c:pt>
                <c:pt idx="249">
                  <c:v>323.70265470959748</c:v>
                </c:pt>
                <c:pt idx="250">
                  <c:v>323.75748671765416</c:v>
                </c:pt>
                <c:pt idx="251">
                  <c:v>323.8001292012496</c:v>
                </c:pt>
                <c:pt idx="252">
                  <c:v>323.83058055488709</c:v>
                </c:pt>
                <c:pt idx="253">
                  <c:v>323.84883963206801</c:v>
                </c:pt>
                <c:pt idx="254">
                  <c:v>323.85490574533492</c:v>
                </c:pt>
                <c:pt idx="255">
                  <c:v>323.84877866629773</c:v>
                </c:pt>
                <c:pt idx="256">
                  <c:v>323.83045862564188</c:v>
                </c:pt>
                <c:pt idx="257">
                  <c:v>323.79994631312019</c:v>
                </c:pt>
                <c:pt idx="258">
                  <c:v>323.75724287752621</c:v>
                </c:pt>
                <c:pt idx="259">
                  <c:v>323.70234992665178</c:v>
                </c:pt>
                <c:pt idx="260">
                  <c:v>323.6352695272256</c:v>
                </c:pt>
                <c:pt idx="261">
                  <c:v>323.55600420483631</c:v>
                </c:pt>
                <c:pt idx="262">
                  <c:v>323.46455694383673</c:v>
                </c:pt>
                <c:pt idx="263">
                  <c:v>323.36093118723176</c:v>
                </c:pt>
                <c:pt idx="264">
                  <c:v>323.24513083654881</c:v>
                </c:pt>
                <c:pt idx="265">
                  <c:v>323.11716025169079</c:v>
                </c:pt>
                <c:pt idx="266">
                  <c:v>322.97702425077193</c:v>
                </c:pt>
                <c:pt idx="267">
                  <c:v>322.82472810993659</c:v>
                </c:pt>
                <c:pt idx="268">
                  <c:v>322.66027756316032</c:v>
                </c:pt>
                <c:pt idx="269">
                  <c:v>322.48367880203421</c:v>
                </c:pt>
                <c:pt idx="270">
                  <c:v>322.29493847553175</c:v>
                </c:pt>
                <c:pt idx="271">
                  <c:v>322.09406368975817</c:v>
                </c:pt>
                <c:pt idx="272">
                  <c:v>321.88106200768345</c:v>
                </c:pt>
                <c:pt idx="273">
                  <c:v>321.65594144885716</c:v>
                </c:pt>
                <c:pt idx="274">
                  <c:v>321.41871048910656</c:v>
                </c:pt>
                <c:pt idx="275">
                  <c:v>321.16937806021781</c:v>
                </c:pt>
                <c:pt idx="276">
                  <c:v>320.90795354959914</c:v>
                </c:pt>
                <c:pt idx="277">
                  <c:v>320.63444679992784</c:v>
                </c:pt>
                <c:pt idx="278">
                  <c:v>320.3488681087797</c:v>
                </c:pt>
                <c:pt idx="279">
                  <c:v>320.05122822824092</c:v>
                </c:pt>
                <c:pt idx="280">
                  <c:v>319.7415383645037</c:v>
                </c:pt>
                <c:pt idx="281">
                  <c:v>319.41981017744411</c:v>
                </c:pt>
                <c:pt idx="282">
                  <c:v>319.08605578018307</c:v>
                </c:pt>
                <c:pt idx="283">
                  <c:v>318.74028773863051</c:v>
                </c:pt>
                <c:pt idx="284">
                  <c:v>318.38251907101193</c:v>
                </c:pt>
                <c:pt idx="285">
                  <c:v>318.01276324737864</c:v>
                </c:pt>
                <c:pt idx="286">
                  <c:v>317.63103418910026</c:v>
                </c:pt>
                <c:pt idx="287">
                  <c:v>317.23734626834079</c:v>
                </c:pt>
                <c:pt idx="288">
                  <c:v>316.83171430751736</c:v>
                </c:pt>
                <c:pt idx="289">
                  <c:v>316.4141535787424</c:v>
                </c:pt>
                <c:pt idx="290">
                  <c:v>315.98467980324847</c:v>
                </c:pt>
                <c:pt idx="291">
                  <c:v>315.54330915079606</c:v>
                </c:pt>
                <c:pt idx="292">
                  <c:v>315.09005823906557</c:v>
                </c:pt>
                <c:pt idx="293">
                  <c:v>314.62494413303079</c:v>
                </c:pt>
                <c:pt idx="294">
                  <c:v>314.14798434431702</c:v>
                </c:pt>
                <c:pt idx="295">
                  <c:v>313.65919683054148</c:v>
                </c:pt>
                <c:pt idx="296">
                  <c:v>313.15859999463714</c:v>
                </c:pt>
                <c:pt idx="297">
                  <c:v>312.64621268416016</c:v>
                </c:pt>
                <c:pt idx="298">
                  <c:v>312.12205419057983</c:v>
                </c:pt>
                <c:pt idx="299">
                  <c:v>311.58614424855273</c:v>
                </c:pt>
                <c:pt idx="300">
                  <c:v>311.0385030351793</c:v>
                </c:pt>
                <c:pt idx="301">
                  <c:v>310.4791511692444</c:v>
                </c:pt>
                <c:pt idx="302">
                  <c:v>309.90810971044101</c:v>
                </c:pt>
                <c:pt idx="303">
                  <c:v>309.32540015857717</c:v>
                </c:pt>
                <c:pt idx="304">
                  <c:v>308.73104445276664</c:v>
                </c:pt>
                <c:pt idx="305">
                  <c:v>308.12506497060286</c:v>
                </c:pt>
                <c:pt idx="306">
                  <c:v>307.50748452731654</c:v>
                </c:pt>
                <c:pt idx="307">
                  <c:v>306.87832637491636</c:v>
                </c:pt>
                <c:pt idx="308">
                  <c:v>306.23761420131382</c:v>
                </c:pt>
                <c:pt idx="309">
                  <c:v>305.58537212943133</c:v>
                </c:pt>
                <c:pt idx="310">
                  <c:v>304.92162471629376</c:v>
                </c:pt>
                <c:pt idx="311">
                  <c:v>304.24639695210425</c:v>
                </c:pt>
                <c:pt idx="312">
                  <c:v>303.55971425930295</c:v>
                </c:pt>
                <c:pt idx="313">
                  <c:v>302.86160249161009</c:v>
                </c:pt>
                <c:pt idx="314">
                  <c:v>302.15208793305254</c:v>
                </c:pt>
                <c:pt idx="315">
                  <c:v>301.43119729697412</c:v>
                </c:pt>
                <c:pt idx="316">
                  <c:v>300.69895772502997</c:v>
                </c:pt>
                <c:pt idx="317">
                  <c:v>299.9553967861645</c:v>
                </c:pt>
                <c:pt idx="318">
                  <c:v>299.20054247557363</c:v>
                </c:pt>
                <c:pt idx="319">
                  <c:v>298.43442321365058</c:v>
                </c:pt>
                <c:pt idx="320">
                  <c:v>297.65706784491584</c:v>
                </c:pt>
                <c:pt idx="321">
                  <c:v>296.86850563693139</c:v>
                </c:pt>
                <c:pt idx="322">
                  <c:v>296.06876627919854</c:v>
                </c:pt>
                <c:pt idx="323">
                  <c:v>295.25787988204019</c:v>
                </c:pt>
                <c:pt idx="324">
                  <c:v>294.43587697546712</c:v>
                </c:pt>
                <c:pt idx="325">
                  <c:v>293.6027885080286</c:v>
                </c:pt>
                <c:pt idx="326">
                  <c:v>292.75864584564727</c:v>
                </c:pt>
                <c:pt idx="327">
                  <c:v>291.90348077043785</c:v>
                </c:pt>
                <c:pt idx="328">
                  <c:v>291.03732547951108</c:v>
                </c:pt>
                <c:pt idx="329">
                  <c:v>290.16021258376094</c:v>
                </c:pt>
                <c:pt idx="330">
                  <c:v>289.27217510663723</c:v>
                </c:pt>
                <c:pt idx="331">
                  <c:v>288.37324648290206</c:v>
                </c:pt>
                <c:pt idx="332">
                  <c:v>287.46346055737104</c:v>
                </c:pt>
                <c:pt idx="333">
                  <c:v>286.54285158363905</c:v>
                </c:pt>
                <c:pt idx="334">
                  <c:v>285.6114542227906</c:v>
                </c:pt>
                <c:pt idx="335">
                  <c:v>284.66930354209489</c:v>
                </c:pt>
                <c:pt idx="336">
                  <c:v>283.71643501368521</c:v>
                </c:pt>
                <c:pt idx="337">
                  <c:v>282.75288451322388</c:v>
                </c:pt>
                <c:pt idx="338">
                  <c:v>281.77868831855113</c:v>
                </c:pt>
                <c:pt idx="339">
                  <c:v>280.79388310831951</c:v>
                </c:pt>
                <c:pt idx="340">
                  <c:v>279.79850596061272</c:v>
                </c:pt>
                <c:pt idx="341">
                  <c:v>278.79259435154967</c:v>
                </c:pt>
                <c:pt idx="342">
                  <c:v>277.77618615387365</c:v>
                </c:pt>
                <c:pt idx="343">
                  <c:v>276.74931963552626</c:v>
                </c:pt>
                <c:pt idx="344">
                  <c:v>275.71203345820658</c:v>
                </c:pt>
                <c:pt idx="345">
                  <c:v>274.66436667591574</c:v>
                </c:pt>
                <c:pt idx="346">
                  <c:v>273.60635873348627</c:v>
                </c:pt>
                <c:pt idx="347">
                  <c:v>272.53804946509734</c:v>
                </c:pt>
                <c:pt idx="348">
                  <c:v>271.45947909277453</c:v>
                </c:pt>
                <c:pt idx="349">
                  <c:v>270.37068822487595</c:v>
                </c:pt>
                <c:pt idx="350">
                  <c:v>269.27171785456306</c:v>
                </c:pt>
                <c:pt idx="351">
                  <c:v>268.16260935825721</c:v>
                </c:pt>
                <c:pt idx="352">
                  <c:v>267.0434044940821</c:v>
                </c:pt>
                <c:pt idx="353">
                  <c:v>265.9141454002912</c:v>
                </c:pt>
                <c:pt idx="354">
                  <c:v>264.77487459368155</c:v>
                </c:pt>
                <c:pt idx="355">
                  <c:v>263.62563496799288</c:v>
                </c:pt>
                <c:pt idx="356">
                  <c:v>262.46646979229263</c:v>
                </c:pt>
                <c:pt idx="357">
                  <c:v>261.2974227093469</c:v>
                </c:pt>
                <c:pt idx="358">
                  <c:v>260.11853773397729</c:v>
                </c:pt>
                <c:pt idx="359">
                  <c:v>258.92985925140363</c:v>
                </c:pt>
                <c:pt idx="360">
                  <c:v>257.73143201557315</c:v>
                </c:pt>
                <c:pt idx="361">
                  <c:v>256.52330114747508</c:v>
                </c:pt>
                <c:pt idx="362">
                  <c:v>255.30551213344225</c:v>
                </c:pt>
                <c:pt idx="363">
                  <c:v>254.07811082343821</c:v>
                </c:pt>
                <c:pt idx="364">
                  <c:v>252.84114342933111</c:v>
                </c:pt>
                <c:pt idx="365">
                  <c:v>251.59465652315382</c:v>
                </c:pt>
                <c:pt idx="366">
                  <c:v>250.33869703535041</c:v>
                </c:pt>
                <c:pt idx="367">
                  <c:v>249.07331225300931</c:v>
                </c:pt>
                <c:pt idx="368">
                  <c:v>247.79854981808288</c:v>
                </c:pt>
                <c:pt idx="369">
                  <c:v>246.51445772559373</c:v>
                </c:pt>
                <c:pt idx="370">
                  <c:v>245.22108432182756</c:v>
                </c:pt>
                <c:pt idx="371">
                  <c:v>243.91847830251311</c:v>
                </c:pt>
                <c:pt idx="372">
                  <c:v>242.60668871098866</c:v>
                </c:pt>
                <c:pt idx="373">
                  <c:v>241.28576493635552</c:v>
                </c:pt>
                <c:pt idx="374">
                  <c:v>239.95575671161853</c:v>
                </c:pt>
                <c:pt idx="375">
                  <c:v>238.61671411181368</c:v>
                </c:pt>
                <c:pt idx="376">
                  <c:v>237.26868755212269</c:v>
                </c:pt>
                <c:pt idx="377">
                  <c:v>235.91172778597485</c:v>
                </c:pt>
                <c:pt idx="378">
                  <c:v>234.54588590313628</c:v>
                </c:pt>
                <c:pt idx="379">
                  <c:v>233.17121332778623</c:v>
                </c:pt>
                <c:pt idx="380">
                  <c:v>231.78776181658108</c:v>
                </c:pt>
                <c:pt idx="381">
                  <c:v>230.39558345670562</c:v>
                </c:pt>
                <c:pt idx="382">
                  <c:v>228.99473066391198</c:v>
                </c:pt>
                <c:pt idx="383">
                  <c:v>227.58525618054614</c:v>
                </c:pt>
                <c:pt idx="384">
                  <c:v>226.16721307356221</c:v>
                </c:pt>
                <c:pt idx="385">
                  <c:v>224.74065473252446</c:v>
                </c:pt>
                <c:pt idx="386">
                  <c:v>223.30563486759715</c:v>
                </c:pt>
                <c:pt idx="387">
                  <c:v>221.86220750752236</c:v>
                </c:pt>
                <c:pt idx="388">
                  <c:v>220.4104269975858</c:v>
                </c:pt>
                <c:pt idx="389">
                  <c:v>218.95034799757065</c:v>
                </c:pt>
                <c:pt idx="390">
                  <c:v>217.48202547969973</c:v>
                </c:pt>
                <c:pt idx="391">
                  <c:v>216.00551472656562</c:v>
                </c:pt>
                <c:pt idx="392">
                  <c:v>214.52087132904944</c:v>
                </c:pt>
                <c:pt idx="393">
                  <c:v>213.02815118422777</c:v>
                </c:pt>
                <c:pt idx="394">
                  <c:v>211.52741049326789</c:v>
                </c:pt>
                <c:pt idx="395">
                  <c:v>210.01870575931227</c:v>
                </c:pt>
                <c:pt idx="396">
                  <c:v>208.50209378535084</c:v>
                </c:pt>
                <c:pt idx="397">
                  <c:v>206.97763167208242</c:v>
                </c:pt>
                <c:pt idx="398">
                  <c:v>205.44537681576503</c:v>
                </c:pt>
                <c:pt idx="399">
                  <c:v>203.90538690605464</c:v>
                </c:pt>
                <c:pt idx="400">
                  <c:v>202.35771992383343</c:v>
                </c:pt>
                <c:pt idx="401">
                  <c:v>200.80243413902656</c:v>
                </c:pt>
                <c:pt idx="402">
                  <c:v>199.2395881084085</c:v>
                </c:pt>
                <c:pt idx="403">
                  <c:v>197.66924067339821</c:v>
                </c:pt>
                <c:pt idx="404">
                  <c:v>196.09145095784379</c:v>
                </c:pt>
                <c:pt idx="405">
                  <c:v>194.50627836579648</c:v>
                </c:pt>
                <c:pt idx="406">
                  <c:v>192.91378257927411</c:v>
                </c:pt>
                <c:pt idx="407">
                  <c:v>191.31402355601398</c:v>
                </c:pt>
                <c:pt idx="408">
                  <c:v>189.7070615272155</c:v>
                </c:pt>
                <c:pt idx="409">
                  <c:v>188.09295699527254</c:v>
                </c:pt>
                <c:pt idx="410">
                  <c:v>186.47177073149527</c:v>
                </c:pt>
                <c:pt idx="411">
                  <c:v>184.84356377382241</c:v>
                </c:pt>
                <c:pt idx="412">
                  <c:v>183.20839742452293</c:v>
                </c:pt>
                <c:pt idx="413">
                  <c:v>181.56633324788814</c:v>
                </c:pt>
                <c:pt idx="414">
                  <c:v>179.91743306791363</c:v>
                </c:pt>
                <c:pt idx="415">
                  <c:v>178.26175896597178</c:v>
                </c:pt>
                <c:pt idx="416">
                  <c:v>176.59937327847419</c:v>
                </c:pt>
                <c:pt idx="417">
                  <c:v>174.93033859452487</c:v>
                </c:pt>
                <c:pt idx="418">
                  <c:v>173.25471775356368</c:v>
                </c:pt>
                <c:pt idx="419">
                  <c:v>171.5725738430003</c:v>
                </c:pt>
                <c:pt idx="420">
                  <c:v>169.88397019583925</c:v>
                </c:pt>
                <c:pt idx="421">
                  <c:v>168.18897038829513</c:v>
                </c:pt>
                <c:pt idx="422">
                  <c:v>166.48763823739907</c:v>
                </c:pt>
                <c:pt idx="423">
                  <c:v>164.78003779859608</c:v>
                </c:pt>
                <c:pt idx="424">
                  <c:v>163.06623336333317</c:v>
                </c:pt>
                <c:pt idx="425">
                  <c:v>161.34628945663894</c:v>
                </c:pt>
                <c:pt idx="426">
                  <c:v>159.62027083469414</c:v>
                </c:pt>
                <c:pt idx="427">
                  <c:v>157.88824248239357</c:v>
                </c:pt>
                <c:pt idx="428">
                  <c:v>156.15026961089936</c:v>
                </c:pt>
                <c:pt idx="429">
                  <c:v>154.40641765518583</c:v>
                </c:pt>
                <c:pt idx="430">
                  <c:v>152.65675227157587</c:v>
                </c:pt>
                <c:pt idx="431">
                  <c:v>150.90133933526883</c:v>
                </c:pt>
                <c:pt idx="432">
                  <c:v>149.14024493786044</c:v>
                </c:pt>
                <c:pt idx="433">
                  <c:v>147.37353538485445</c:v>
                </c:pt>
                <c:pt idx="434">
                  <c:v>145.60127719316606</c:v>
                </c:pt>
                <c:pt idx="435">
                  <c:v>143.8235370886178</c:v>
                </c:pt>
                <c:pt idx="436">
                  <c:v>142.04038200342703</c:v>
                </c:pt>
                <c:pt idx="437">
                  <c:v>140.25187907368615</c:v>
                </c:pt>
                <c:pt idx="438">
                  <c:v>138.45809563683474</c:v>
                </c:pt>
                <c:pt idx="439">
                  <c:v>136.65909922912439</c:v>
                </c:pt>
                <c:pt idx="440">
                  <c:v>134.85495758307601</c:v>
                </c:pt>
                <c:pt idx="441">
                  <c:v>133.0457386249295</c:v>
                </c:pt>
                <c:pt idx="442">
                  <c:v>131.23151047208646</c:v>
                </c:pt>
                <c:pt idx="443">
                  <c:v>129.41234143054552</c:v>
                </c:pt>
                <c:pt idx="444">
                  <c:v>127.58829999233065</c:v>
                </c:pt>
                <c:pt idx="445">
                  <c:v>125.75945483291234</c:v>
                </c:pt>
                <c:pt idx="446">
                  <c:v>123.92587480862201</c:v>
                </c:pt>
                <c:pt idx="447">
                  <c:v>122.08762895405957</c:v>
                </c:pt>
                <c:pt idx="448">
                  <c:v>120.24478647949418</c:v>
                </c:pt>
                <c:pt idx="449">
                  <c:v>118.39741676825859</c:v>
                </c:pt>
                <c:pt idx="450">
                  <c:v>116.54558937413675</c:v>
                </c:pt>
                <c:pt idx="451">
                  <c:v>114.68937401874514</c:v>
                </c:pt>
                <c:pt idx="452">
                  <c:v>112.8288405889077</c:v>
                </c:pt>
                <c:pt idx="453">
                  <c:v>110.96405913402461</c:v>
                </c:pt>
                <c:pt idx="454">
                  <c:v>109.09509986343497</c:v>
                </c:pt>
                <c:pt idx="455">
                  <c:v>107.2220331437733</c:v>
                </c:pt>
                <c:pt idx="456">
                  <c:v>105.3449294963203</c:v>
                </c:pt>
                <c:pt idx="457">
                  <c:v>103.46385959434765</c:v>
                </c:pt>
                <c:pt idx="458">
                  <c:v>101.57889426045728</c:v>
                </c:pt>
                <c:pt idx="459">
                  <c:v>99.690104463914651</c:v>
                </c:pt>
                <c:pt idx="460">
                  <c:v>97.797561317977014</c:v>
                </c:pt>
                <c:pt idx="461">
                  <c:v>95.901336077215845</c:v>
                </c:pt>
                <c:pt idx="462">
                  <c:v>94.001500134834046</c:v>
                </c:pt>
                <c:pt idx="463">
                  <c:v>92.098125019978156</c:v>
                </c:pt>
                <c:pt idx="464">
                  <c:v>90.19128239504505</c:v>
                </c:pt>
                <c:pt idx="465">
                  <c:v>88.281044052984029</c:v>
                </c:pt>
                <c:pt idx="466">
                  <c:v>86.367481914593697</c:v>
                </c:pt>
                <c:pt idx="467">
                  <c:v>84.45066802581411</c:v>
                </c:pt>
                <c:pt idx="468">
                  <c:v>82.530674555014372</c:v>
                </c:pt>
                <c:pt idx="469">
                  <c:v>80.607573790275296</c:v>
                </c:pt>
                <c:pt idx="470">
                  <c:v>78.681438136667921</c:v>
                </c:pt>
                <c:pt idx="471">
                  <c:v>76.75234011352731</c:v>
                </c:pt>
                <c:pt idx="472">
                  <c:v>74.820352351722264</c:v>
                </c:pt>
                <c:pt idx="473">
                  <c:v>72.885547590920737</c:v>
                </c:pt>
                <c:pt idx="474">
                  <c:v>70.947998676851171</c:v>
                </c:pt>
                <c:pt idx="475">
                  <c:v>69.007778558559863</c:v>
                </c:pt>
                <c:pt idx="476">
                  <c:v>67.064960285664384</c:v>
                </c:pt>
                <c:pt idx="477">
                  <c:v>65.11961700560326</c:v>
                </c:pt>
                <c:pt idx="478">
                  <c:v>63.171821960881992</c:v>
                </c:pt>
                <c:pt idx="479">
                  <c:v>61.221648486315409</c:v>
                </c:pt>
                <c:pt idx="480">
                  <c:v>59.269170006266663</c:v>
                </c:pt>
                <c:pt idx="481">
                  <c:v>57.314460031882732</c:v>
                </c:pt>
                <c:pt idx="482">
                  <c:v>55.357592158326725</c:v>
                </c:pt>
                <c:pt idx="483">
                  <c:v>53.398640062007047</c:v>
                </c:pt>
                <c:pt idx="484">
                  <c:v>51.437677497803442</c:v>
                </c:pt>
                <c:pt idx="485">
                  <c:v>49.474778296290083</c:v>
                </c:pt>
                <c:pt idx="486">
                  <c:v>47.510016360955895</c:v>
                </c:pt>
                <c:pt idx="487">
                  <c:v>45.543465665422055</c:v>
                </c:pt>
                <c:pt idx="488">
                  <c:v>43.575200250656842</c:v>
                </c:pt>
                <c:pt idx="489">
                  <c:v>41.605294222188007</c:v>
                </c:pt>
                <c:pt idx="490">
                  <c:v>39.633821747312702</c:v>
                </c:pt>
                <c:pt idx="491">
                  <c:v>37.660857052305055</c:v>
                </c:pt>
                <c:pt idx="492">
                  <c:v>35.686474419621511</c:v>
                </c:pt>
                <c:pt idx="493">
                  <c:v>33.710748185104137</c:v>
                </c:pt>
                <c:pt idx="494">
                  <c:v>31.73375273518182</c:v>
                </c:pt>
                <c:pt idx="495">
                  <c:v>29.75556250406963</c:v>
                </c:pt>
                <c:pt idx="496">
                  <c:v>27.776251970966349</c:v>
                </c:pt>
                <c:pt idx="497">
                  <c:v>25.79589565725033</c:v>
                </c:pt>
                <c:pt idx="498">
                  <c:v>23.81456812367372</c:v>
                </c:pt>
                <c:pt idx="499">
                  <c:v>21.832343967555293</c:v>
                </c:pt>
                <c:pt idx="500">
                  <c:v>19.849297819971778</c:v>
                </c:pt>
                <c:pt idx="501">
                  <c:v>17.86550434294805</c:v>
                </c:pt>
                <c:pt idx="502">
                  <c:v>15.881038226646055</c:v>
                </c:pt>
                <c:pt idx="503">
                  <c:v>13.895974186552719</c:v>
                </c:pt>
                <c:pt idx="504">
                  <c:v>11.910386960666909</c:v>
                </c:pt>
                <c:pt idx="505">
                  <c:v>9.924351306685514</c:v>
                </c:pt>
                <c:pt idx="506">
                  <c:v>7.9379419991888263</c:v>
                </c:pt>
                <c:pt idx="507">
                  <c:v>5.9512338268252547</c:v>
                </c:pt>
                <c:pt idx="508">
                  <c:v>3.9643015894955211</c:v>
                </c:pt>
                <c:pt idx="509">
                  <c:v>1.9772200955364301</c:v>
                </c:pt>
                <c:pt idx="510">
                  <c:v>-9.935841095675739E-3</c:v>
                </c:pt>
                <c:pt idx="511">
                  <c:v>-1.9970914036416738</c:v>
                </c:pt>
                <c:pt idx="512">
                  <c:v>-3.9841717753565256</c:v>
                </c:pt>
                <c:pt idx="513">
                  <c:v>-5.971102142326143</c:v>
                </c:pt>
                <c:pt idx="514">
                  <c:v>-7.9578076962841369</c:v>
                </c:pt>
                <c:pt idx="515">
                  <c:v>-9.9442136374283709</c:v>
                </c:pt>
                <c:pt idx="516">
                  <c:v>-11.930245177237182</c:v>
                </c:pt>
                <c:pt idx="517">
                  <c:v>-13.915827541285179</c:v>
                </c:pt>
                <c:pt idx="518">
                  <c:v>-15.900885972058511</c:v>
                </c:pt>
                <c:pt idx="519">
                  <c:v>-17.885345731769515</c:v>
                </c:pt>
                <c:pt idx="520">
                  <c:v>-19.869132105170582</c:v>
                </c:pt>
                <c:pt idx="521">
                  <c:v>-21.852170402367225</c:v>
                </c:pt>
                <c:pt idx="522">
                  <c:v>-23.834385961630144</c:v>
                </c:pt>
                <c:pt idx="523">
                  <c:v>-25.815704152206262</c:v>
                </c:pt>
                <c:pt idx="524">
                  <c:v>-27.796050377128598</c:v>
                </c:pt>
                <c:pt idx="525">
                  <c:v>-29.775350076024825</c:v>
                </c:pt>
                <c:pt idx="526">
                  <c:v>-31.753528727924515</c:v>
                </c:pt>
                <c:pt idx="527">
                  <c:v>-33.730511854064837</c:v>
                </c:pt>
                <c:pt idx="528">
                  <c:v>-35.706225020694724</c:v>
                </c:pt>
                <c:pt idx="529">
                  <c:v>-37.680593841877275</c:v>
                </c:pt>
                <c:pt idx="530">
                  <c:v>-39.653543982290458</c:v>
                </c:pt>
                <c:pt idx="531">
                  <c:v>-41.625001160025789</c:v>
                </c:pt>
                <c:pt idx="532">
                  <c:v>-43.594891149385084</c:v>
                </c:pt>
                <c:pt idx="533">
                  <c:v>-45.563139783675084</c:v>
                </c:pt>
                <c:pt idx="534">
                  <c:v>-47.5296729579998</c:v>
                </c:pt>
                <c:pt idx="535">
                  <c:v>-49.494416632050644</c:v>
                </c:pt>
                <c:pt idx="536">
                  <c:v>-51.457296832893967</c:v>
                </c:pt>
                <c:pt idx="537">
                  <c:v>-53.418239657756253</c:v>
                </c:pt>
                <c:pt idx="538">
                  <c:v>-55.377171276806479</c:v>
                </c:pt>
                <c:pt idx="539">
                  <c:v>-57.334017935935897</c:v>
                </c:pt>
                <c:pt idx="540">
                  <c:v>-59.28870595953483</c:v>
                </c:pt>
                <c:pt idx="541">
                  <c:v>-61.24116175326661</c:v>
                </c:pt>
                <c:pt idx="542">
                  <c:v>-63.191311806838385</c:v>
                </c:pt>
                <c:pt idx="543">
                  <c:v>-65.139082696768853</c:v>
                </c:pt>
                <c:pt idx="544">
                  <c:v>-67.084401089152593</c:v>
                </c:pt>
                <c:pt idx="545">
                  <c:v>-69.027193742421119</c:v>
                </c:pt>
                <c:pt idx="546">
                  <c:v>-70.967387510100508</c:v>
                </c:pt>
                <c:pt idx="547">
                  <c:v>-72.904909343565265</c:v>
                </c:pt>
                <c:pt idx="548">
                  <c:v>-74.83968629478872</c:v>
                </c:pt>
                <c:pt idx="549">
                  <c:v>-76.771645519089432</c:v>
                </c:pt>
                <c:pt idx="550">
                  <c:v>-78.700714277873928</c:v>
                </c:pt>
                <c:pt idx="551">
                  <c:v>-80.626819941375189</c:v>
                </c:pt>
                <c:pt idx="552">
                  <c:v>-82.549889991387261</c:v>
                </c:pt>
                <c:pt idx="553">
                  <c:v>-84.469852023995571</c:v>
                </c:pt>
                <c:pt idx="554">
                  <c:v>-86.386633752302899</c:v>
                </c:pt>
                <c:pt idx="555">
                  <c:v>-88.300163009151078</c:v>
                </c:pt>
                <c:pt idx="556">
                  <c:v>-90.210367749837971</c:v>
                </c:pt>
                <c:pt idx="557">
                  <c:v>-92.117176054830068</c:v>
                </c:pt>
                <c:pt idx="558">
                  <c:v>-94.020516132470291</c:v>
                </c:pt>
                <c:pt idx="559">
                  <c:v>-95.920316321680829</c:v>
                </c:pt>
                <c:pt idx="560">
                  <c:v>-97.816505094661352</c:v>
                </c:pt>
                <c:pt idx="561">
                  <c:v>-99.709011059581883</c:v>
                </c:pt>
                <c:pt idx="562">
                  <c:v>-101.59776296327087</c:v>
                </c:pt>
                <c:pt idx="563">
                  <c:v>-103.48268969389775</c:v>
                </c:pt>
                <c:pt idx="564">
                  <c:v>-105.36372028365044</c:v>
                </c:pt>
                <c:pt idx="565">
                  <c:v>-107.24078391140716</c:v>
                </c:pt>
                <c:pt idx="566">
                  <c:v>-109.11380990540295</c:v>
                </c:pt>
                <c:pt idx="567">
                  <c:v>-110.98272774589043</c:v>
                </c:pt>
                <c:pt idx="568">
                  <c:v>-112.84746706779495</c:v>
                </c:pt>
                <c:pt idx="569">
                  <c:v>-114.70795766336373</c:v>
                </c:pt>
                <c:pt idx="570">
                  <c:v>-116.5641294848093</c:v>
                </c:pt>
                <c:pt idx="571">
                  <c:v>-118.41591264694678</c:v>
                </c:pt>
                <c:pt idx="572">
                  <c:v>-120.26323742982501</c:v>
                </c:pt>
                <c:pt idx="573">
                  <c:v>-122.10603428135164</c:v>
                </c:pt>
                <c:pt idx="574">
                  <c:v>-123.9442338199116</c:v>
                </c:pt>
                <c:pt idx="575">
                  <c:v>-125.77776683697957</c:v>
                </c:pt>
                <c:pt idx="576">
                  <c:v>-127.60656429972545</c:v>
                </c:pt>
                <c:pt idx="577">
                  <c:v>-129.43055735361361</c:v>
                </c:pt>
                <c:pt idx="578">
                  <c:v>-131.24967732499522</c:v>
                </c:pt>
                <c:pt idx="579">
                  <c:v>-133.06385572369382</c:v>
                </c:pt>
                <c:pt idx="580">
                  <c:v>-134.87302424558408</c:v>
                </c:pt>
                <c:pt idx="581">
                  <c:v>-136.67711477516329</c:v>
                </c:pt>
                <c:pt idx="582">
                  <c:v>-138.47605938811603</c:v>
                </c:pt>
                <c:pt idx="583">
                  <c:v>-140.2697903538716</c:v>
                </c:pt>
                <c:pt idx="584">
                  <c:v>-142.05824013815388</c:v>
                </c:pt>
                <c:pt idx="585">
                  <c:v>-143.84134140552422</c:v>
                </c:pt>
                <c:pt idx="586">
                  <c:v>-145.61902702191651</c:v>
                </c:pt>
                <c:pt idx="587">
                  <c:v>-147.39123005716485</c:v>
                </c:pt>
                <c:pt idx="588">
                  <c:v>-149.15788378752339</c:v>
                </c:pt>
                <c:pt idx="589">
                  <c:v>-150.91892169817859</c:v>
                </c:pt>
                <c:pt idx="590">
                  <c:v>-152.67427748575352</c:v>
                </c:pt>
                <c:pt idx="591">
                  <c:v>-154.42388506080408</c:v>
                </c:pt>
                <c:pt idx="592">
                  <c:v>-156.16767855030739</c:v>
                </c:pt>
                <c:pt idx="593">
                  <c:v>-157.90559230014185</c:v>
                </c:pt>
                <c:pt idx="594">
                  <c:v>-159.63756087755911</c:v>
                </c:pt>
                <c:pt idx="595">
                  <c:v>-161.36351907364752</c:v>
                </c:pt>
                <c:pt idx="596">
                  <c:v>-163.08340190578735</c:v>
                </c:pt>
                <c:pt idx="597">
                  <c:v>-164.7971446200973</c:v>
                </c:pt>
                <c:pt idx="598">
                  <c:v>-166.50468269387264</c:v>
                </c:pt>
                <c:pt idx="599">
                  <c:v>-168.20595183801433</c:v>
                </c:pt>
                <c:pt idx="600">
                  <c:v>-169.90088799944959</c:v>
                </c:pt>
                <c:pt idx="601">
                  <c:v>-171.58942736354362</c:v>
                </c:pt>
                <c:pt idx="602">
                  <c:v>-173.27150635650207</c:v>
                </c:pt>
                <c:pt idx="603">
                  <c:v>-174.9470616477646</c:v>
                </c:pt>
                <c:pt idx="604">
                  <c:v>-176.61603015238941</c:v>
                </c:pt>
                <c:pt idx="605">
                  <c:v>-178.27834903342836</c:v>
                </c:pt>
                <c:pt idx="606">
                  <c:v>-179.93395570429274</c:v>
                </c:pt>
                <c:pt idx="607">
                  <c:v>-181.58278783110964</c:v>
                </c:pt>
                <c:pt idx="608">
                  <c:v>-183.22478333506902</c:v>
                </c:pt>
                <c:pt idx="609">
                  <c:v>-184.85988039476075</c:v>
                </c:pt>
                <c:pt idx="610">
                  <c:v>-186.48801744850232</c:v>
                </c:pt>
                <c:pt idx="611">
                  <c:v>-188.10913319665661</c:v>
                </c:pt>
                <c:pt idx="612">
                  <c:v>-189.72316660393994</c:v>
                </c:pt>
                <c:pt idx="613">
                  <c:v>-191.33005690171981</c:v>
                </c:pt>
                <c:pt idx="614">
                  <c:v>-192.92974359030319</c:v>
                </c:pt>
                <c:pt idx="615">
                  <c:v>-194.52216644121398</c:v>
                </c:pt>
                <c:pt idx="616">
                  <c:v>-196.10726549946102</c:v>
                </c:pt>
                <c:pt idx="617">
                  <c:v>-197.68498108579499</c:v>
                </c:pt>
                <c:pt idx="618">
                  <c:v>-199.25525379895561</c:v>
                </c:pt>
                <c:pt idx="619">
                  <c:v>-200.81802451790804</c:v>
                </c:pt>
                <c:pt idx="620">
                  <c:v>-202.37323440406891</c:v>
                </c:pt>
                <c:pt idx="621">
                  <c:v>-203.92082490352129</c:v>
                </c:pt>
                <c:pt idx="622">
                  <c:v>-205.46073774921962</c:v>
                </c:pt>
                <c:pt idx="623">
                  <c:v>-206.99291496318321</c:v>
                </c:pt>
                <c:pt idx="624">
                  <c:v>-208.51729885867928</c:v>
                </c:pt>
                <c:pt idx="625">
                  <c:v>-210.03383204239481</c:v>
                </c:pt>
                <c:pt idx="626">
                  <c:v>-211.54245741659736</c:v>
                </c:pt>
                <c:pt idx="627">
                  <c:v>-213.04311818128491</c:v>
                </c:pt>
                <c:pt idx="628">
                  <c:v>-214.53575783632439</c:v>
                </c:pt>
                <c:pt idx="629">
                  <c:v>-216.02032018357872</c:v>
                </c:pt>
                <c:pt idx="630">
                  <c:v>-217.49674932902306</c:v>
                </c:pt>
                <c:pt idx="631">
                  <c:v>-218.96498968484877</c:v>
                </c:pt>
                <c:pt idx="632">
                  <c:v>-220.42498597155668</c:v>
                </c:pt>
                <c:pt idx="633">
                  <c:v>-221.87668322003819</c:v>
                </c:pt>
                <c:pt idx="634">
                  <c:v>-223.32002677364486</c:v>
                </c:pt>
                <c:pt idx="635">
                  <c:v>-224.75496229024634</c:v>
                </c:pt>
                <c:pt idx="636">
                  <c:v>-226.18143574427629</c:v>
                </c:pt>
                <c:pt idx="637">
                  <c:v>-227.59939342876643</c:v>
                </c:pt>
                <c:pt idx="638">
                  <c:v>-229.00878195736871</c:v>
                </c:pt>
                <c:pt idx="639">
                  <c:v>-230.40954826636519</c:v>
                </c:pt>
                <c:pt idx="640">
                  <c:v>-231.80163961666599</c:v>
                </c:pt>
                <c:pt idx="641">
                  <c:v>-233.185003595795</c:v>
                </c:pt>
                <c:pt idx="642">
                  <c:v>-234.55958811986292</c:v>
                </c:pt>
                <c:pt idx="643">
                  <c:v>-235.92534143552862</c:v>
                </c:pt>
                <c:pt idx="644">
                  <c:v>-237.28221212194737</c:v>
                </c:pt>
                <c:pt idx="645">
                  <c:v>-238.63014909270686</c:v>
                </c:pt>
                <c:pt idx="646">
                  <c:v>-239.96910159775095</c:v>
                </c:pt>
                <c:pt idx="647">
                  <c:v>-241.29901922528992</c:v>
                </c:pt>
                <c:pt idx="648">
                  <c:v>-242.61985190369882</c:v>
                </c:pt>
                <c:pt idx="649">
                  <c:v>-243.93154990340255</c:v>
                </c:pt>
                <c:pt idx="650">
                  <c:v>-245.23406383874831</c:v>
                </c:pt>
                <c:pt idx="651">
                  <c:v>-246.52734466986487</c:v>
                </c:pt>
                <c:pt idx="652">
                  <c:v>-247.81134370450877</c:v>
                </c:pt>
                <c:pt idx="653">
                  <c:v>-249.08601259989788</c:v>
                </c:pt>
                <c:pt idx="654">
                  <c:v>-250.3513033645315</c:v>
                </c:pt>
                <c:pt idx="655">
                  <c:v>-251.60716835999699</c:v>
                </c:pt>
                <c:pt idx="656">
                  <c:v>-252.85356030276355</c:v>
                </c:pt>
                <c:pt idx="657">
                  <c:v>-254.09043226596256</c:v>
                </c:pt>
                <c:pt idx="658">
                  <c:v>-255.31773768115406</c:v>
                </c:pt>
                <c:pt idx="659">
                  <c:v>-256.53543034008044</c:v>
                </c:pt>
                <c:pt idx="660">
                  <c:v>-257.74346439640584</c:v>
                </c:pt>
                <c:pt idx="661">
                  <c:v>-258.94179436744247</c:v>
                </c:pt>
                <c:pt idx="662">
                  <c:v>-260.13037513586312</c:v>
                </c:pt>
                <c:pt idx="663">
                  <c:v>-261.30916195139957</c:v>
                </c:pt>
                <c:pt idx="664">
                  <c:v>-262.47811043252767</c:v>
                </c:pt>
                <c:pt idx="665">
                  <c:v>-263.63717656813816</c:v>
                </c:pt>
                <c:pt idx="666">
                  <c:v>-264.78631671919391</c:v>
                </c:pt>
                <c:pt idx="667">
                  <c:v>-265.92548762037262</c:v>
                </c:pt>
                <c:pt idx="668">
                  <c:v>-267.0546463816961</c:v>
                </c:pt>
                <c:pt idx="669">
                  <c:v>-268.17375049014481</c:v>
                </c:pt>
                <c:pt idx="670">
                  <c:v>-269.28275781125876</c:v>
                </c:pt>
                <c:pt idx="671">
                  <c:v>-270.3816265907235</c:v>
                </c:pt>
                <c:pt idx="672">
                  <c:v>-271.47031545594257</c:v>
                </c:pt>
                <c:pt idx="673">
                  <c:v>-272.5487834175949</c:v>
                </c:pt>
                <c:pt idx="674">
                  <c:v>-273.6169898711783</c:v>
                </c:pt>
                <c:pt idx="675">
                  <c:v>-274.674894598538</c:v>
                </c:pt>
                <c:pt idx="676">
                  <c:v>-275.72245776938109</c:v>
                </c:pt>
                <c:pt idx="677">
                  <c:v>-276.75963994277589</c:v>
                </c:pt>
                <c:pt idx="678">
                  <c:v>-277.78640206863702</c:v>
                </c:pt>
                <c:pt idx="679">
                  <c:v>-278.80270548919589</c:v>
                </c:pt>
                <c:pt idx="680">
                  <c:v>-279.80851194045573</c:v>
                </c:pt>
                <c:pt idx="681">
                  <c:v>-280.80378355363251</c:v>
                </c:pt>
                <c:pt idx="682">
                  <c:v>-281.78848285658063</c:v>
                </c:pt>
                <c:pt idx="683">
                  <c:v>-282.76257277520386</c:v>
                </c:pt>
                <c:pt idx="684">
                  <c:v>-283.72601663485096</c:v>
                </c:pt>
                <c:pt idx="685">
                  <c:v>-284.67877816169675</c:v>
                </c:pt>
                <c:pt idx="686">
                  <c:v>-285.62082148410752</c:v>
                </c:pt>
                <c:pt idx="687">
                  <c:v>-286.55211113399201</c:v>
                </c:pt>
                <c:pt idx="688">
                  <c:v>-287.4726120481364</c:v>
                </c:pt>
                <c:pt idx="689">
                  <c:v>-288.38228956952469</c:v>
                </c:pt>
                <c:pt idx="690">
                  <c:v>-289.28110944864335</c:v>
                </c:pt>
                <c:pt idx="691">
                  <c:v>-290.16903784477108</c:v>
                </c:pt>
                <c:pt idx="692">
                  <c:v>-291.04604132725262</c:v>
                </c:pt>
                <c:pt idx="693">
                  <c:v>-291.91208687675771</c:v>
                </c:pt>
                <c:pt idx="694">
                  <c:v>-292.76714188652392</c:v>
                </c:pt>
                <c:pt idx="695">
                  <c:v>-293.61117416358479</c:v>
                </c:pt>
                <c:pt idx="696">
                  <c:v>-294.44415192998144</c:v>
                </c:pt>
                <c:pt idx="697">
                  <c:v>-295.26604382395919</c:v>
                </c:pt>
                <c:pt idx="698">
                  <c:v>-296.07681890114844</c:v>
                </c:pt>
                <c:pt idx="699">
                  <c:v>-296.87644663572962</c:v>
                </c:pt>
                <c:pt idx="700">
                  <c:v>-297.66489692158234</c:v>
                </c:pt>
                <c:pt idx="701">
                  <c:v>-298.44214007341924</c:v>
                </c:pt>
                <c:pt idx="702">
                  <c:v>-299.20814682790353</c:v>
                </c:pt>
                <c:pt idx="703">
                  <c:v>-299.96288834475035</c:v>
                </c:pt>
                <c:pt idx="704">
                  <c:v>-300.70633620781337</c:v>
                </c:pt>
                <c:pt idx="705">
                  <c:v>-301.43846242615399</c:v>
                </c:pt>
                <c:pt idx="706">
                  <c:v>-302.15923943509546</c:v>
                </c:pt>
                <c:pt idx="707">
                  <c:v>-302.86864009726082</c:v>
                </c:pt>
                <c:pt idx="708">
                  <c:v>-303.56663770359438</c:v>
                </c:pt>
                <c:pt idx="709">
                  <c:v>-304.25320597436757</c:v>
                </c:pt>
                <c:pt idx="710">
                  <c:v>-304.92831906016818</c:v>
                </c:pt>
                <c:pt idx="711">
                  <c:v>-305.59195154287352</c:v>
                </c:pt>
                <c:pt idx="712">
                  <c:v>-306.24407843660794</c:v>
                </c:pt>
                <c:pt idx="713">
                  <c:v>-306.88467518868271</c:v>
                </c:pt>
                <c:pt idx="714">
                  <c:v>-307.51371768052121</c:v>
                </c:pt>
                <c:pt idx="715">
                  <c:v>-308.13118222856662</c:v>
                </c:pt>
                <c:pt idx="716">
                  <c:v>-308.73704558517358</c:v>
                </c:pt>
                <c:pt idx="717">
                  <c:v>-309.33128493948368</c:v>
                </c:pt>
                <c:pt idx="718">
                  <c:v>-309.91387791828419</c:v>
                </c:pt>
                <c:pt idx="719">
                  <c:v>-310.48480258685015</c:v>
                </c:pt>
                <c:pt idx="720">
                  <c:v>-311.04403744977083</c:v>
                </c:pt>
                <c:pt idx="721">
                  <c:v>-311.59156145175831</c:v>
                </c:pt>
                <c:pt idx="722">
                  <c:v>-312.12735397844091</c:v>
                </c:pt>
                <c:pt idx="723">
                  <c:v>-312.65139485713877</c:v>
                </c:pt>
                <c:pt idx="724">
                  <c:v>-313.16366435762365</c:v>
                </c:pt>
                <c:pt idx="725">
                  <c:v>-313.66414319286173</c:v>
                </c:pt>
                <c:pt idx="726">
                  <c:v>-314.15281251973965</c:v>
                </c:pt>
                <c:pt idx="727">
                  <c:v>-314.62965393977413</c:v>
                </c:pt>
                <c:pt idx="728">
                  <c:v>-315.09464949980463</c:v>
                </c:pt>
                <c:pt idx="729">
                  <c:v>-315.5477816926691</c:v>
                </c:pt>
                <c:pt idx="730">
                  <c:v>-315.9890334578634</c:v>
                </c:pt>
                <c:pt idx="731">
                  <c:v>-316.41838818218355</c:v>
                </c:pt>
                <c:pt idx="732">
                  <c:v>-316.8358297003511</c:v>
                </c:pt>
                <c:pt idx="733">
                  <c:v>-317.24134229562185</c:v>
                </c:pt>
                <c:pt idx="734">
                  <c:v>-317.63491070037765</c:v>
                </c:pt>
                <c:pt idx="735">
                  <c:v>-318.01652009670096</c:v>
                </c:pt>
                <c:pt idx="736">
                  <c:v>-318.38615611693319</c:v>
                </c:pt>
                <c:pt idx="737">
                  <c:v>-318.74380484421533</c:v>
                </c:pt>
                <c:pt idx="738">
                  <c:v>-319.08945281301175</c:v>
                </c:pt>
                <c:pt idx="739">
                  <c:v>-319.42308700961786</c:v>
                </c:pt>
                <c:pt idx="740">
                  <c:v>-319.74469487264918</c:v>
                </c:pt>
                <c:pt idx="741">
                  <c:v>-320.05426429351513</c:v>
                </c:pt>
                <c:pt idx="742">
                  <c:v>-320.35178361687423</c:v>
                </c:pt>
                <c:pt idx="743">
                  <c:v>-320.63724164107327</c:v>
                </c:pt>
                <c:pt idx="744">
                  <c:v>-320.91062761856921</c:v>
                </c:pt>
                <c:pt idx="745">
                  <c:v>-321.17193125633344</c:v>
                </c:pt>
                <c:pt idx="746">
                  <c:v>-321.4211427162395</c:v>
                </c:pt>
                <c:pt idx="747">
                  <c:v>-321.65825261543358</c:v>
                </c:pt>
                <c:pt idx="748">
                  <c:v>-321.88325202668756</c:v>
                </c:pt>
                <c:pt idx="749">
                  <c:v>-322.09613247873534</c:v>
                </c:pt>
                <c:pt idx="750">
                  <c:v>-322.29688595659178</c:v>
                </c:pt>
                <c:pt idx="751">
                  <c:v>-322.48550490185414</c:v>
                </c:pt>
                <c:pt idx="752">
                  <c:v>-322.66198221298708</c:v>
                </c:pt>
                <c:pt idx="753">
                  <c:v>-322.82631124558986</c:v>
                </c:pt>
                <c:pt idx="754">
                  <c:v>-322.9784858126464</c:v>
                </c:pt>
                <c:pt idx="755">
                  <c:v>-323.11850018475837</c:v>
                </c:pt>
                <c:pt idx="756">
                  <c:v>-323.24634909036087</c:v>
                </c:pt>
                <c:pt idx="757">
                  <c:v>-323.36202771592076</c:v>
                </c:pt>
                <c:pt idx="758">
                  <c:v>-323.46553170611821</c:v>
                </c:pt>
                <c:pt idx="759">
                  <c:v>-323.5568571640103</c:v>
                </c:pt>
                <c:pt idx="760">
                  <c:v>-323.63600065117799</c:v>
                </c:pt>
                <c:pt idx="761">
                  <c:v>-323.70295918785564</c:v>
                </c:pt>
                <c:pt idx="762">
                  <c:v>-323.75773025304284</c:v>
                </c:pt>
                <c:pt idx="763">
                  <c:v>-323.80031178459967</c:v>
                </c:pt>
                <c:pt idx="764">
                  <c:v>-323.83070217932431</c:v>
                </c:pt>
                <c:pt idx="765">
                  <c:v>-323.84890029301317</c:v>
                </c:pt>
                <c:pt idx="766">
                  <c:v>-323.85490544050413</c:v>
                </c:pt>
                <c:pt idx="767">
                  <c:v>-323.84871739570247</c:v>
                </c:pt>
                <c:pt idx="768">
                  <c:v>-323.83033639158901</c:v>
                </c:pt>
                <c:pt idx="769">
                  <c:v>-323.79976312021176</c:v>
                </c:pt>
                <c:pt idx="770">
                  <c:v>-323.75699873265961</c:v>
                </c:pt>
                <c:pt idx="771">
                  <c:v>-323.70204483901898</c:v>
                </c:pt>
                <c:pt idx="772">
                  <c:v>-323.63490350831324</c:v>
                </c:pt>
                <c:pt idx="773">
                  <c:v>-323.55557726842505</c:v>
                </c:pt>
                <c:pt idx="774">
                  <c:v>-323.46406910600081</c:v>
                </c:pt>
                <c:pt idx="775">
                  <c:v>-323.36038246633836</c:v>
                </c:pt>
                <c:pt idx="776">
                  <c:v>-323.2445212532574</c:v>
                </c:pt>
                <c:pt idx="777">
                  <c:v>-323.11648982895218</c:v>
                </c:pt>
                <c:pt idx="778">
                  <c:v>-322.97629301382779</c:v>
                </c:pt>
                <c:pt idx="779">
                  <c:v>-322.82393608631799</c:v>
                </c:pt>
                <c:pt idx="780">
                  <c:v>-322.65942478268715</c:v>
                </c:pt>
                <c:pt idx="781">
                  <c:v>-322.4827652968138</c:v>
                </c:pt>
                <c:pt idx="782">
                  <c:v>-322.29396427995766</c:v>
                </c:pt>
                <c:pt idx="783">
                  <c:v>-322.09302884050908</c:v>
                </c:pt>
                <c:pt idx="784">
                  <c:v>-321.87996654372159</c:v>
                </c:pt>
                <c:pt idx="785">
                  <c:v>-321.65478541142693</c:v>
                </c:pt>
                <c:pt idx="786">
                  <c:v>-321.41749392173307</c:v>
                </c:pt>
                <c:pt idx="787">
                  <c:v>-321.16810100870487</c:v>
                </c:pt>
                <c:pt idx="788">
                  <c:v>-320.90661606202804</c:v>
                </c:pt>
                <c:pt idx="789">
                  <c:v>-320.63304892665519</c:v>
                </c:pt>
                <c:pt idx="790">
                  <c:v>-320.34740990243569</c:v>
                </c:pt>
                <c:pt idx="791">
                  <c:v>-320.04970974372725</c:v>
                </c:pt>
                <c:pt idx="792">
                  <c:v>-319.73995965899155</c:v>
                </c:pt>
                <c:pt idx="793">
                  <c:v>-319.41817131037203</c:v>
                </c:pt>
                <c:pt idx="794">
                  <c:v>-319.08435681325471</c:v>
                </c:pt>
                <c:pt idx="795">
                  <c:v>-318.73852873581217</c:v>
                </c:pt>
                <c:pt idx="796">
                  <c:v>-318.3807000985305</c:v>
                </c:pt>
                <c:pt idx="797">
                  <c:v>-318.01088437371862</c:v>
                </c:pt>
                <c:pt idx="798">
                  <c:v>-317.62909548500164</c:v>
                </c:pt>
                <c:pt idx="799">
                  <c:v>-317.23534780679603</c:v>
                </c:pt>
                <c:pt idx="800">
                  <c:v>-316.82965616376896</c:v>
                </c:pt>
                <c:pt idx="801">
                  <c:v>-316.41203583027988</c:v>
                </c:pt>
                <c:pt idx="802">
                  <c:v>-315.98250252980523</c:v>
                </c:pt>
                <c:pt idx="803">
                  <c:v>-315.54107243434697</c:v>
                </c:pt>
                <c:pt idx="804">
                  <c:v>-315.0877621638233</c:v>
                </c:pt>
                <c:pt idx="805">
                  <c:v>-314.62258878544304</c:v>
                </c:pt>
                <c:pt idx="806">
                  <c:v>-314.14556981306299</c:v>
                </c:pt>
                <c:pt idx="807">
                  <c:v>-313.65672320652862</c:v>
                </c:pt>
                <c:pt idx="808">
                  <c:v>-313.15606737099785</c:v>
                </c:pt>
                <c:pt idx="809">
                  <c:v>-312.64362115624812</c:v>
                </c:pt>
                <c:pt idx="810">
                  <c:v>-312.1194038559666</c:v>
                </c:pt>
                <c:pt idx="811">
                  <c:v>-311.5834352070238</c:v>
                </c:pt>
                <c:pt idx="812">
                  <c:v>-311.03573538873053</c:v>
                </c:pt>
                <c:pt idx="813">
                  <c:v>-310.47632502207824</c:v>
                </c:pt>
                <c:pt idx="814">
                  <c:v>-309.90522516896226</c:v>
                </c:pt>
                <c:pt idx="815">
                  <c:v>-309.32245733138933</c:v>
                </c:pt>
                <c:pt idx="816">
                  <c:v>-308.72804345066771</c:v>
                </c:pt>
                <c:pt idx="817">
                  <c:v>-308.12200590658114</c:v>
                </c:pt>
                <c:pt idx="818">
                  <c:v>-307.50436751654621</c:v>
                </c:pt>
                <c:pt idx="819">
                  <c:v>-306.87515153475334</c:v>
                </c:pt>
                <c:pt idx="820">
                  <c:v>-306.23438165129147</c:v>
                </c:pt>
                <c:pt idx="821">
                  <c:v>-305.58208199125568</c:v>
                </c:pt>
                <c:pt idx="822">
                  <c:v>-304.91827711383911</c:v>
                </c:pt>
                <c:pt idx="823">
                  <c:v>-304.24299201140838</c:v>
                </c:pt>
                <c:pt idx="824">
                  <c:v>-303.55625210856243</c:v>
                </c:pt>
                <c:pt idx="825">
                  <c:v>-302.85808326117558</c:v>
                </c:pt>
                <c:pt idx="826">
                  <c:v>-302.14851175542356</c:v>
                </c:pt>
                <c:pt idx="827">
                  <c:v>-301.42756430679441</c:v>
                </c:pt>
                <c:pt idx="828">
                  <c:v>-300.69526805908214</c:v>
                </c:pt>
                <c:pt idx="829">
                  <c:v>-299.95165058336522</c:v>
                </c:pt>
                <c:pt idx="830">
                  <c:v>-299.19673987696802</c:v>
                </c:pt>
                <c:pt idx="831">
                  <c:v>-298.4305643624071</c:v>
                </c:pt>
                <c:pt idx="832">
                  <c:v>-297.65315288632098</c:v>
                </c:pt>
                <c:pt idx="833">
                  <c:v>-296.86453471838399</c:v>
                </c:pt>
                <c:pt idx="834">
                  <c:v>-296.06473955020431</c:v>
                </c:pt>
                <c:pt idx="835">
                  <c:v>-295.25379749420614</c:v>
                </c:pt>
                <c:pt idx="836">
                  <c:v>-294.43173908249582</c:v>
                </c:pt>
                <c:pt idx="837">
                  <c:v>-293.5985952657125</c:v>
                </c:pt>
                <c:pt idx="838">
                  <c:v>-292.75439741186256</c:v>
                </c:pt>
                <c:pt idx="839">
                  <c:v>-291.89917730513889</c:v>
                </c:pt>
                <c:pt idx="840">
                  <c:v>-291.03296714472395</c:v>
                </c:pt>
                <c:pt idx="841">
                  <c:v>-290.15579954357776</c:v>
                </c:pt>
                <c:pt idx="842">
                  <c:v>-289.26770752720967</c:v>
                </c:pt>
                <c:pt idx="843">
                  <c:v>-288.36872453243524</c:v>
                </c:pt>
                <c:pt idx="844">
                  <c:v>-287.45888440611719</c:v>
                </c:pt>
                <c:pt idx="845">
                  <c:v>-286.53822140389104</c:v>
                </c:pt>
                <c:pt idx="846">
                  <c:v>-285.60677018887554</c:v>
                </c:pt>
                <c:pt idx="847">
                  <c:v>-284.66456583036734</c:v>
                </c:pt>
                <c:pt idx="848">
                  <c:v>-283.71164380252094</c:v>
                </c:pt>
                <c:pt idx="849">
                  <c:v>-282.74803998301269</c:v>
                </c:pt>
                <c:pt idx="850">
                  <c:v>-281.77379065169049</c:v>
                </c:pt>
                <c:pt idx="851">
                  <c:v>-280.78893248920735</c:v>
                </c:pt>
                <c:pt idx="852">
                  <c:v>-279.79350257564067</c:v>
                </c:pt>
                <c:pt idx="853">
                  <c:v>-278.78753838909614</c:v>
                </c:pt>
                <c:pt idx="854">
                  <c:v>-277.7710778042964</c:v>
                </c:pt>
                <c:pt idx="855">
                  <c:v>-276.74415909115555</c:v>
                </c:pt>
                <c:pt idx="856">
                  <c:v>-275.70682091333782</c:v>
                </c:pt>
                <c:pt idx="857">
                  <c:v>-274.65910232680204</c:v>
                </c:pt>
                <c:pt idx="858">
                  <c:v>-273.6010427783313</c:v>
                </c:pt>
                <c:pt idx="859">
                  <c:v>-272.53268210404769</c:v>
                </c:pt>
                <c:pt idx="860">
                  <c:v>-271.4540605279123</c:v>
                </c:pt>
                <c:pt idx="861">
                  <c:v>-270.36521866021104</c:v>
                </c:pt>
                <c:pt idx="862">
                  <c:v>-269.26619749602548</c:v>
                </c:pt>
                <c:pt idx="863">
                  <c:v>-268.15703841368941</c:v>
                </c:pt>
                <c:pt idx="864">
                  <c:v>-267.03778317323105</c:v>
                </c:pt>
                <c:pt idx="865">
                  <c:v>-265.9084739148006</c:v>
                </c:pt>
                <c:pt idx="866">
                  <c:v>-264.76915315708385</c:v>
                </c:pt>
                <c:pt idx="867">
                  <c:v>-263.61986379570106</c:v>
                </c:pt>
                <c:pt idx="868">
                  <c:v>-262.46064910159237</c:v>
                </c:pt>
                <c:pt idx="869">
                  <c:v>-261.29155271938816</c:v>
                </c:pt>
                <c:pt idx="870">
                  <c:v>-260.11261866576615</c:v>
                </c:pt>
                <c:pt idx="871">
                  <c:v>-258.92389132779414</c:v>
                </c:pt>
                <c:pt idx="872">
                  <c:v>-257.72541546125848</c:v>
                </c:pt>
                <c:pt idx="873">
                  <c:v>-256.51723618897967</c:v>
                </c:pt>
                <c:pt idx="874">
                  <c:v>-255.29939899911275</c:v>
                </c:pt>
                <c:pt idx="875">
                  <c:v>-254.07194974343517</c:v>
                </c:pt>
                <c:pt idx="876">
                  <c:v>-252.83493463562024</c:v>
                </c:pt>
                <c:pt idx="877">
                  <c:v>-251.58840024949723</c:v>
                </c:pt>
                <c:pt idx="878">
                  <c:v>-250.33239351729793</c:v>
                </c:pt>
                <c:pt idx="879">
                  <c:v>-249.06696172788946</c:v>
                </c:pt>
                <c:pt idx="880">
                  <c:v>-247.79215252499398</c:v>
                </c:pt>
                <c:pt idx="881">
                  <c:v>-246.5080139053949</c:v>
                </c:pt>
                <c:pt idx="882">
                  <c:v>-245.21459421712979</c:v>
                </c:pt>
                <c:pt idx="883">
                  <c:v>-243.91194215766998</c:v>
                </c:pt>
                <c:pt idx="884">
                  <c:v>-242.60010677208709</c:v>
                </c:pt>
                <c:pt idx="885">
                  <c:v>-241.27913745120662</c:v>
                </c:pt>
                <c:pt idx="886">
                  <c:v>-239.94908392974824</c:v>
                </c:pt>
                <c:pt idx="887">
                  <c:v>-238.60999628445339</c:v>
                </c:pt>
                <c:pt idx="888">
                  <c:v>-237.26192493219969</c:v>
                </c:pt>
                <c:pt idx="889">
                  <c:v>-235.90492062810299</c:v>
                </c:pt>
                <c:pt idx="890">
                  <c:v>-234.53903446360621</c:v>
                </c:pt>
                <c:pt idx="891">
                  <c:v>-233.16431786455581</c:v>
                </c:pt>
                <c:pt idx="892">
                  <c:v>-231.78082258926565</c:v>
                </c:pt>
                <c:pt idx="893">
                  <c:v>-230.38860072656828</c:v>
                </c:pt>
                <c:pt idx="894">
                  <c:v>-228.98770469385371</c:v>
                </c:pt>
                <c:pt idx="895">
                  <c:v>-227.5781872350959</c:v>
                </c:pt>
                <c:pt idx="896">
                  <c:v>-226.16010141886696</c:v>
                </c:pt>
                <c:pt idx="897">
                  <c:v>-224.73350063633927</c:v>
                </c:pt>
                <c:pt idx="898">
                  <c:v>-223.29843859927493</c:v>
                </c:pt>
                <c:pt idx="899">
                  <c:v>-221.85496933800383</c:v>
                </c:pt>
                <c:pt idx="900">
                  <c:v>-220.40314719938928</c:v>
                </c:pt>
                <c:pt idx="901">
                  <c:v>-218.9430268447818</c:v>
                </c:pt>
                <c:pt idx="902">
                  <c:v>-217.47466324796116</c:v>
                </c:pt>
                <c:pt idx="903">
                  <c:v>-215.99811169306665</c:v>
                </c:pt>
                <c:pt idx="904">
                  <c:v>-214.51342777251551</c:v>
                </c:pt>
                <c:pt idx="905">
                  <c:v>-213.02066738491001</c:v>
                </c:pt>
                <c:pt idx="906">
                  <c:v>-211.51988673293272</c:v>
                </c:pt>
                <c:pt idx="907">
                  <c:v>-210.01114232123047</c:v>
                </c:pt>
                <c:pt idx="908">
                  <c:v>-208.49449095428716</c:v>
                </c:pt>
                <c:pt idx="909">
                  <c:v>-206.96998973428472</c:v>
                </c:pt>
                <c:pt idx="910">
                  <c:v>-205.43769605895361</c:v>
                </c:pt>
                <c:pt idx="911">
                  <c:v>-203.89766761941127</c:v>
                </c:pt>
                <c:pt idx="912">
                  <c:v>-202.34996239799054</c:v>
                </c:pt>
                <c:pt idx="913">
                  <c:v>-200.79463866605636</c:v>
                </c:pt>
                <c:pt idx="914">
                  <c:v>-199.23175498181186</c:v>
                </c:pt>
                <c:pt idx="915">
                  <c:v>-197.66137018809366</c:v>
                </c:pt>
                <c:pt idx="916">
                  <c:v>-196.08354341015644</c:v>
                </c:pt>
                <c:pt idx="917">
                  <c:v>-194.49833405344688</c:v>
                </c:pt>
                <c:pt idx="918">
                  <c:v>-192.90580180136695</c:v>
                </c:pt>
                <c:pt idx="919">
                  <c:v>-191.30600661302694</c:v>
                </c:pt>
                <c:pt idx="920">
                  <c:v>-189.69900872098779</c:v>
                </c:pt>
                <c:pt idx="921">
                  <c:v>-188.08486862899369</c:v>
                </c:pt>
                <c:pt idx="922">
                  <c:v>-186.46364710969365</c:v>
                </c:pt>
                <c:pt idx="923">
                  <c:v>-184.8354052023538</c:v>
                </c:pt>
                <c:pt idx="924">
                  <c:v>-183.20020421055889</c:v>
                </c:pt>
                <c:pt idx="925">
                  <c:v>-181.55810569990459</c:v>
                </c:pt>
                <c:pt idx="926">
                  <c:v>-179.90917149567917</c:v>
                </c:pt>
                <c:pt idx="927">
                  <c:v>-178.25346368053596</c:v>
                </c:pt>
                <c:pt idx="928">
                  <c:v>-176.59104459215595</c:v>
                </c:pt>
                <c:pt idx="929">
                  <c:v>-174.92197682090068</c:v>
                </c:pt>
                <c:pt idx="930">
                  <c:v>-173.2463232074557</c:v>
                </c:pt>
                <c:pt idx="931">
                  <c:v>-171.56414684046464</c:v>
                </c:pt>
                <c:pt idx="932">
                  <c:v>-169.87551105415395</c:v>
                </c:pt>
                <c:pt idx="933">
                  <c:v>-168.18047942594833</c:v>
                </c:pt>
                <c:pt idx="934">
                  <c:v>-166.47911577407697</c:v>
                </c:pt>
                <c:pt idx="935">
                  <c:v>-164.77148415517087</c:v>
                </c:pt>
                <c:pt idx="936">
                  <c:v>-163.05764886185099</c:v>
                </c:pt>
                <c:pt idx="937">
                  <c:v>-161.33767442030774</c:v>
                </c:pt>
                <c:pt idx="938">
                  <c:v>-159.61162558787149</c:v>
                </c:pt>
                <c:pt idx="939">
                  <c:v>-157.87956735057443</c:v>
                </c:pt>
                <c:pt idx="940">
                  <c:v>-156.14156492070398</c:v>
                </c:pt>
                <c:pt idx="941">
                  <c:v>-154.39768373434725</c:v>
                </c:pt>
                <c:pt idx="942">
                  <c:v>-152.64798944892772</c:v>
                </c:pt>
                <c:pt idx="943">
                  <c:v>-150.89254794073284</c:v>
                </c:pt>
                <c:pt idx="944">
                  <c:v>-149.13142530243411</c:v>
                </c:pt>
                <c:pt idx="945">
                  <c:v>-147.36468784059855</c:v>
                </c:pt>
                <c:pt idx="946">
                  <c:v>-145.5924020731922</c:v>
                </c:pt>
                <c:pt idx="947">
                  <c:v>-143.81463472707568</c:v>
                </c:pt>
                <c:pt idx="948">
                  <c:v>-142.03145273549211</c:v>
                </c:pt>
                <c:pt idx="949">
                  <c:v>-140.24292323554687</c:v>
                </c:pt>
                <c:pt idx="950">
                  <c:v>-138.44911356567997</c:v>
                </c:pt>
                <c:pt idx="951">
                  <c:v>-136.65009126313063</c:v>
                </c:pt>
                <c:pt idx="952">
                  <c:v>-134.84592406139464</c:v>
                </c:pt>
                <c:pt idx="953">
                  <c:v>-133.03667988767421</c:v>
                </c:pt>
                <c:pt idx="954">
                  <c:v>-131.22242686032021</c:v>
                </c:pt>
                <c:pt idx="955">
                  <c:v>-129.40323328626789</c:v>
                </c:pt>
                <c:pt idx="956">
                  <c:v>-127.57916765846477</c:v>
                </c:pt>
                <c:pt idx="957">
                  <c:v>-125.75029865329218</c:v>
                </c:pt>
                <c:pt idx="958">
                  <c:v>-123.91669512797925</c:v>
                </c:pt>
                <c:pt idx="959">
                  <c:v>-122.07842611801075</c:v>
                </c:pt>
                <c:pt idx="960">
                  <c:v>-120.23556083452767</c:v>
                </c:pt>
                <c:pt idx="961">
                  <c:v>-118.38816866172149</c:v>
                </c:pt>
                <c:pt idx="962">
                  <c:v>-116.53631915422183</c:v>
                </c:pt>
                <c:pt idx="963">
                  <c:v>-114.68008203447775</c:v>
                </c:pt>
                <c:pt idx="964">
                  <c:v>-112.81952719013263</c:v>
                </c:pt>
                <c:pt idx="965">
                  <c:v>-110.95472467139292</c:v>
                </c:pt>
                <c:pt idx="966">
                  <c:v>-109.08574468839076</c:v>
                </c:pt>
                <c:pt idx="967">
                  <c:v>-107.21265760854051</c:v>
                </c:pt>
                <c:pt idx="968">
                  <c:v>-105.33553395388941</c:v>
                </c:pt>
                <c:pt idx="969">
                  <c:v>-103.45444439846246</c:v>
                </c:pt>
                <c:pt idx="970">
                  <c:v>-101.56945976560145</c:v>
                </c:pt>
                <c:pt idx="971">
                  <c:v>-99.680651025298587</c:v>
                </c:pt>
                <c:pt idx="972">
                  <c:v>-97.788089291524273</c:v>
                </c:pt>
                <c:pt idx="973">
                  <c:v>-95.891845819549815</c:v>
                </c:pt>
                <c:pt idx="974">
                  <c:v>-93.991992003264556</c:v>
                </c:pt>
                <c:pt idx="975">
                  <c:v>-92.088599372487948</c:v>
                </c:pt>
                <c:pt idx="976">
                  <c:v>-90.181739590276408</c:v>
                </c:pt>
                <c:pt idx="977">
                  <c:v>-88.271484450225174</c:v>
                </c:pt>
                <c:pt idx="978">
                  <c:v>-86.357905873765262</c:v>
                </c:pt>
                <c:pt idx="979">
                  <c:v>-84.441075907455698</c:v>
                </c:pt>
                <c:pt idx="980">
                  <c:v>-82.521066720270866</c:v>
                </c:pt>
                <c:pt idx="981">
                  <c:v>-80.597950600883308</c:v>
                </c:pt>
                <c:pt idx="982">
                  <c:v>-78.671799954942159</c:v>
                </c:pt>
                <c:pt idx="983">
                  <c:v>-76.742687302346951</c:v>
                </c:pt>
                <c:pt idx="984">
                  <c:v>-74.810685274517311</c:v>
                </c:pt>
                <c:pt idx="985">
                  <c:v>-72.875866611658282</c:v>
                </c:pt>
                <c:pt idx="986">
                  <c:v>-70.93830416002173</c:v>
                </c:pt>
                <c:pt idx="987">
                  <c:v>-68.998070869163641</c:v>
                </c:pt>
                <c:pt idx="988">
                  <c:v>-67.055239789197529</c:v>
                </c:pt>
                <c:pt idx="989">
                  <c:v>-65.109884068044124</c:v>
                </c:pt>
                <c:pt idx="990">
                  <c:v>-63.162076948677331</c:v>
                </c:pt>
                <c:pt idx="991">
                  <c:v>-61.211891766366605</c:v>
                </c:pt>
                <c:pt idx="992">
                  <c:v>-59.259401945915869</c:v>
                </c:pt>
                <c:pt idx="993">
                  <c:v>-57.30468099889908</c:v>
                </c:pt>
                <c:pt idx="994">
                  <c:v>-55.347802520892472</c:v>
                </c:pt>
                <c:pt idx="995">
                  <c:v>-53.388840188703711</c:v>
                </c:pt>
                <c:pt idx="996">
                  <c:v>-51.427867757597909</c:v>
                </c:pt>
                <c:pt idx="997">
                  <c:v>-49.464959058520755</c:v>
                </c:pt>
                <c:pt idx="998">
                  <c:v>-47.500187995318733</c:v>
                </c:pt>
                <c:pt idx="999">
                  <c:v>-45.533628541956709</c:v>
                </c:pt>
                <c:pt idx="1000">
                  <c:v>-43.565354739732662</c:v>
                </c:pt>
                <c:pt idx="1001">
                  <c:v>-41.595440694490172</c:v>
                </c:pt>
                <c:pt idx="1002">
                  <c:v>-39.623960573828214</c:v>
                </c:pt>
                <c:pt idx="1003">
                  <c:v>-37.650988604308758</c:v>
                </c:pt>
                <c:pt idx="1004">
                  <c:v>-35.676599068662156</c:v>
                </c:pt>
                <c:pt idx="1005">
                  <c:v>-33.70086630299037</c:v>
                </c:pt>
                <c:pt idx="1006">
                  <c:v>-31.723864693968181</c:v>
                </c:pt>
                <c:pt idx="1007">
                  <c:v>-29.745668676042552</c:v>
                </c:pt>
                <c:pt idx="1008">
                  <c:v>-27.766352728630142</c:v>
                </c:pt>
                <c:pt idx="1009">
                  <c:v>-25.785991373313149</c:v>
                </c:pt>
                <c:pt idx="1010">
                  <c:v>-23.804659171033546</c:v>
                </c:pt>
                <c:pt idx="1011">
                  <c:v>-21.822430719285872</c:v>
                </c:pt>
                <c:pt idx="1012">
                  <c:v>-19.839380649308598</c:v>
                </c:pt>
                <c:pt idx="1013">
                  <c:v>-17.855583623274278</c:v>
                </c:pt>
                <c:pt idx="1014">
                  <c:v>-15.87111433147847</c:v>
                </c:pt>
                <c:pt idx="1015">
                  <c:v>-13.886047489527662</c:v>
                </c:pt>
                <c:pt idx="1016">
                  <c:v>-11.900457835526211</c:v>
                </c:pt>
                <c:pt idx="1017">
                  <c:v>-9.9144201272624279</c:v>
                </c:pt>
                <c:pt idx="1018">
                  <c:v>-7.9280091393939474</c:v>
                </c:pt>
                <c:pt idx="1019">
                  <c:v>-5.9412996606324437</c:v>
                </c:pt>
                <c:pt idx="1020">
                  <c:v>-3.9543664909278244</c:v>
                </c:pt>
                <c:pt idx="1021">
                  <c:v>-1.9672844386520003</c:v>
                </c:pt>
                <c:pt idx="1022">
                  <c:v>1.9871682217666775E-2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731176"/>
        <c:axId val="242731568"/>
      </c:lineChart>
      <c:lineChart>
        <c:grouping val="standard"/>
        <c:varyColors val="0"/>
        <c:ser>
          <c:idx val="1"/>
          <c:order val="1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'3-12'!$H$27:$H$1050</c:f>
              <c:numCache>
                <c:formatCode>0.0000</c:formatCode>
                <c:ptCount val="1024"/>
                <c:pt idx="0">
                  <c:v>0</c:v>
                </c:pt>
                <c:pt idx="1">
                  <c:v>0.14306239694811224</c:v>
                </c:pt>
                <c:pt idx="2">
                  <c:v>0.28611940757263782</c:v>
                </c:pt>
                <c:pt idx="3">
                  <c:v>0.42916564575278598</c:v>
                </c:pt>
                <c:pt idx="4">
                  <c:v>0.57219572577335043</c:v>
                </c:pt>
                <c:pt idx="5">
                  <c:v>0.71520426252748226</c:v>
                </c:pt>
                <c:pt idx="6">
                  <c:v>0.85818587171944016</c:v>
                </c:pt>
                <c:pt idx="7">
                  <c:v>1.0011351700673108</c:v>
                </c:pt>
                <c:pt idx="8">
                  <c:v>1.144046775505688</c:v>
                </c:pt>
                <c:pt idx="9">
                  <c:v>1.2869153073883119</c:v>
                </c:pt>
                <c:pt idx="10">
                  <c:v>1.4297353866906481</c:v>
                </c:pt>
                <c:pt idx="11">
                  <c:v>1.5725016362124109</c:v>
                </c:pt>
                <c:pt idx="12">
                  <c:v>1.7152086807800142</c:v>
                </c:pt>
                <c:pt idx="13">
                  <c:v>1.8578511474489487</c:v>
                </c:pt>
                <c:pt idx="14">
                  <c:v>2.0004236657060748</c:v>
                </c:pt>
                <c:pt idx="15">
                  <c:v>2.1429208676718217</c:v>
                </c:pt>
                <c:pt idx="16">
                  <c:v>2.2853373883022892</c:v>
                </c:pt>
                <c:pt idx="17">
                  <c:v>2.4276678655912454</c:v>
                </c:pt>
                <c:pt idx="18">
                  <c:v>2.5699069407720021</c:v>
                </c:pt>
                <c:pt idx="19">
                  <c:v>2.7120492585191771</c:v>
                </c:pt>
                <c:pt idx="20">
                  <c:v>2.854089467150323</c:v>
                </c:pt>
                <c:pt idx="21">
                  <c:v>2.996022218827417</c:v>
                </c:pt>
                <c:pt idx="22">
                  <c:v>3.1378421697582088</c:v>
                </c:pt>
                <c:pt idx="23">
                  <c:v>3.2795439803974156</c:v>
                </c:pt>
                <c:pt idx="24">
                  <c:v>3.4211223156477573</c:v>
                </c:pt>
                <c:pt idx="25">
                  <c:v>3.5625718450608219</c:v>
                </c:pt>
                <c:pt idx="26">
                  <c:v>3.7038872430377601</c:v>
                </c:pt>
                <c:pt idx="27">
                  <c:v>3.8450631890297933</c:v>
                </c:pt>
                <c:pt idx="28">
                  <c:v>3.9860943677385352</c:v>
                </c:pt>
                <c:pt idx="29">
                  <c:v>4.1269754693161111</c:v>
                </c:pt>
                <c:pt idx="30">
                  <c:v>4.2677011895650763</c:v>
                </c:pt>
                <c:pt idx="31">
                  <c:v>4.4082662301381186</c:v>
                </c:pt>
                <c:pt idx="32">
                  <c:v>4.5486652987375438</c:v>
                </c:pt>
                <c:pt idx="33">
                  <c:v>4.6888931093145318</c:v>
                </c:pt>
                <c:pt idx="34">
                  <c:v>4.828944382268153</c:v>
                </c:pt>
                <c:pt idx="35">
                  <c:v>4.9688138446441545</c:v>
                </c:pt>
                <c:pt idx="36">
                  <c:v>5.1084962303334773</c:v>
                </c:pt>
                <c:pt idx="37">
                  <c:v>5.2479862802705339</c:v>
                </c:pt>
                <c:pt idx="38">
                  <c:v>5.3872787426312119</c:v>
                </c:pt>
                <c:pt idx="39">
                  <c:v>5.5263683730306017</c:v>
                </c:pt>
                <c:pt idx="40">
                  <c:v>5.6652499347204532</c:v>
                </c:pt>
                <c:pt idx="41">
                  <c:v>5.8039181987863389</c:v>
                </c:pt>
                <c:pt idx="42">
                  <c:v>5.9423679443445216</c:v>
                </c:pt>
                <c:pt idx="43">
                  <c:v>6.0805939587385254</c:v>
                </c:pt>
                <c:pt idx="44">
                  <c:v>6.2185910377353908</c:v>
                </c:pt>
                <c:pt idx="45">
                  <c:v>6.3563539857216114</c:v>
                </c:pt>
                <c:pt idx="46">
                  <c:v>6.4938776158987581</c:v>
                </c:pt>
                <c:pt idx="47">
                  <c:v>6.6311567504787527</c:v>
                </c:pt>
                <c:pt idx="48">
                  <c:v>6.7681862208788246</c:v>
                </c:pt>
                <c:pt idx="49">
                  <c:v>6.9049608679160936</c:v>
                </c:pt>
                <c:pt idx="50">
                  <c:v>7.0414755420018311</c:v>
                </c:pt>
                <c:pt idx="51">
                  <c:v>7.1777251033353275</c:v>
                </c:pt>
                <c:pt idx="52">
                  <c:v>7.313704422097417</c:v>
                </c:pt>
                <c:pt idx="53">
                  <c:v>7.4494083786436125</c:v>
                </c:pt>
                <c:pt idx="54">
                  <c:v>7.5848318636968592</c:v>
                </c:pt>
                <c:pt idx="55">
                  <c:v>7.7199697785399026</c:v>
                </c:pt>
                <c:pt idx="56">
                  <c:v>7.8548170352072599</c:v>
                </c:pt>
                <c:pt idx="57">
                  <c:v>7.9893685566767667</c:v>
                </c:pt>
                <c:pt idx="58">
                  <c:v>8.1236192770607509</c:v>
                </c:pt>
                <c:pt idx="59">
                  <c:v>8.2575641417967471</c:v>
                </c:pt>
                <c:pt idx="60">
                  <c:v>8.3911981078378091</c:v>
                </c:pt>
                <c:pt idx="61">
                  <c:v>8.5245161438423729</c:v>
                </c:pt>
                <c:pt idx="62">
                  <c:v>8.6575132303637066</c:v>
                </c:pt>
                <c:pt idx="63">
                  <c:v>8.790184360038868</c:v>
                </c:pt>
                <c:pt idx="64">
                  <c:v>8.9225245377772513</c:v>
                </c:pt>
                <c:pt idx="65">
                  <c:v>9.0545287809486528</c:v>
                </c:pt>
                <c:pt idx="66">
                  <c:v>9.1861921195708494</c:v>
                </c:pt>
                <c:pt idx="67">
                  <c:v>9.3175095964967447</c:v>
                </c:pt>
                <c:pt idx="68">
                  <c:v>9.4484762676009897</c:v>
                </c:pt>
                <c:pt idx="69">
                  <c:v>9.5790872019661322</c:v>
                </c:pt>
                <c:pt idx="70">
                  <c:v>9.7093374820682712</c:v>
                </c:pt>
                <c:pt idx="71">
                  <c:v>9.8392222039621995</c:v>
                </c:pt>
                <c:pt idx="72">
                  <c:v>9.9687364774660345</c:v>
                </c:pt>
                <c:pt idx="73">
                  <c:v>10.097875426345347</c:v>
                </c:pt>
                <c:pt idx="74">
                  <c:v>10.226634188496734</c:v>
                </c:pt>
                <c:pt idx="75">
                  <c:v>10.355007916130901</c:v>
                </c:pt>
                <c:pt idx="76">
                  <c:v>10.482991775955155</c:v>
                </c:pt>
                <c:pt idx="77">
                  <c:v>10.610580949355395</c:v>
                </c:pt>
                <c:pt idx="78">
                  <c:v>10.737770632577536</c:v>
                </c:pt>
                <c:pt idx="79">
                  <c:v>10.864556036908366</c:v>
                </c:pt>
                <c:pt idx="80">
                  <c:v>10.990932388855839</c:v>
                </c:pt>
                <c:pt idx="81">
                  <c:v>11.116894930328797</c:v>
                </c:pt>
                <c:pt idx="82">
                  <c:v>11.242438918816129</c:v>
                </c:pt>
                <c:pt idx="83">
                  <c:v>11.367559627565303</c:v>
                </c:pt>
                <c:pt idx="84">
                  <c:v>11.492252345760345</c:v>
                </c:pt>
                <c:pt idx="85">
                  <c:v>11.6165123786992</c:v>
                </c:pt>
                <c:pt idx="86">
                  <c:v>11.740335047970488</c:v>
                </c:pt>
                <c:pt idx="87">
                  <c:v>11.863715691629638</c:v>
                </c:pt>
                <c:pt idx="88">
                  <c:v>11.986649664374426</c:v>
                </c:pt>
                <c:pt idx="89">
                  <c:v>12.109132337719865</c:v>
                </c:pt>
                <c:pt idx="90">
                  <c:v>12.231159100172455</c:v>
                </c:pt>
                <c:pt idx="91">
                  <c:v>12.352725357403834</c:v>
                </c:pt>
                <c:pt idx="92">
                  <c:v>12.473826532423734</c:v>
                </c:pt>
                <c:pt idx="93">
                  <c:v>12.594458065752306</c:v>
                </c:pt>
                <c:pt idx="94">
                  <c:v>12.714615415591796</c:v>
                </c:pt>
                <c:pt idx="95">
                  <c:v>12.834294057997536</c:v>
                </c:pt>
                <c:pt idx="96">
                  <c:v>12.953489487048284</c:v>
                </c:pt>
                <c:pt idx="97">
                  <c:v>13.072197215015851</c:v>
                </c:pt>
                <c:pt idx="98">
                  <c:v>13.190412772534081</c:v>
                </c:pt>
                <c:pt idx="99">
                  <c:v>13.308131708767121</c:v>
                </c:pt>
                <c:pt idx="100">
                  <c:v>13.425349591576989</c:v>
                </c:pt>
                <c:pt idx="101">
                  <c:v>13.542062007690456</c:v>
                </c:pt>
                <c:pt idx="102">
                  <c:v>13.658264562865195</c:v>
                </c:pt>
                <c:pt idx="103">
                  <c:v>13.773952882055235</c:v>
                </c:pt>
                <c:pt idx="104">
                  <c:v>13.889122609575672</c:v>
                </c:pt>
                <c:pt idx="105">
                  <c:v>14.003769409266669</c:v>
                </c:pt>
                <c:pt idx="106">
                  <c:v>14.117888964656714</c:v>
                </c:pt>
                <c:pt idx="107">
                  <c:v>14.231476979125128</c:v>
                </c:pt>
                <c:pt idx="108">
                  <c:v>14.344529176063837</c:v>
                </c:pt>
                <c:pt idx="109">
                  <c:v>14.457041299038394</c:v>
                </c:pt>
                <c:pt idx="110">
                  <c:v>14.569009111948226</c:v>
                </c:pt>
                <c:pt idx="111">
                  <c:v>14.680428399186122</c:v>
                </c:pt>
                <c:pt idx="112">
                  <c:v>14.791294965796961</c:v>
                </c:pt>
                <c:pt idx="113">
                  <c:v>14.90160463763565</c:v>
                </c:pt>
                <c:pt idx="114">
                  <c:v>15.011353261524274</c:v>
                </c:pt>
                <c:pt idx="115">
                  <c:v>15.120536705408464</c:v>
                </c:pt>
                <c:pt idx="116">
                  <c:v>15.229150858512991</c:v>
                </c:pt>
                <c:pt idx="117">
                  <c:v>15.337191631496506</c:v>
                </c:pt>
                <c:pt idx="118">
                  <c:v>15.444654956605518</c:v>
                </c:pt>
                <c:pt idx="119">
                  <c:v>15.55153678782756</c:v>
                </c:pt>
                <c:pt idx="120">
                  <c:v>15.657833101043499</c:v>
                </c:pt>
                <c:pt idx="121">
                  <c:v>15.763539894179051</c:v>
                </c:pt>
                <c:pt idx="122">
                  <c:v>15.868653187355473</c:v>
                </c:pt>
                <c:pt idx="123">
                  <c:v>15.973169023039397</c:v>
                </c:pt>
                <c:pt idx="124">
                  <c:v>16.077083466191819</c:v>
                </c:pt>
                <c:pt idx="125">
                  <c:v>16.180392604416269</c:v>
                </c:pt>
                <c:pt idx="126">
                  <c:v>16.283092548106133</c:v>
                </c:pt>
                <c:pt idx="127">
                  <c:v>16.385179430591041</c:v>
                </c:pt>
                <c:pt idx="128">
                  <c:v>23.499426576492933</c:v>
                </c:pt>
                <c:pt idx="129">
                  <c:v>23.643173164812787</c:v>
                </c:pt>
                <c:pt idx="130">
                  <c:v>23.786029583640168</c:v>
                </c:pt>
                <c:pt idx="131">
                  <c:v>23.927990454406618</c:v>
                </c:pt>
                <c:pt idx="132">
                  <c:v>24.069050432261193</c:v>
                </c:pt>
                <c:pt idx="133">
                  <c:v>24.209204206271718</c:v>
                </c:pt>
                <c:pt idx="134">
                  <c:v>24.34844649962476</c:v>
                </c:pt>
                <c:pt idx="135">
                  <c:v>24.486772069824287</c:v>
                </c:pt>
                <c:pt idx="136">
                  <c:v>24.624175708889045</c:v>
                </c:pt>
                <c:pt idx="137">
                  <c:v>24.76065224354863</c:v>
                </c:pt>
                <c:pt idx="138">
                  <c:v>24.896196535438317</c:v>
                </c:pt>
                <c:pt idx="139">
                  <c:v>25.030803481292427</c:v>
                </c:pt>
                <c:pt idx="140">
                  <c:v>25.164468013136556</c:v>
                </c:pt>
                <c:pt idx="141">
                  <c:v>25.297185098478352</c:v>
                </c:pt>
                <c:pt idx="142">
                  <c:v>25.42894974049695</c:v>
                </c:pt>
                <c:pt idx="143">
                  <c:v>25.559756978231167</c:v>
                </c:pt>
                <c:pt idx="144">
                  <c:v>25.689601886766244</c:v>
                </c:pt>
                <c:pt idx="145">
                  <c:v>25.818479577419286</c:v>
                </c:pt>
                <c:pt idx="146">
                  <c:v>25.946385197923302</c:v>
                </c:pt>
                <c:pt idx="147">
                  <c:v>26.073313932609935</c:v>
                </c:pt>
                <c:pt idx="148">
                  <c:v>26.199261002590706</c:v>
                </c:pt>
                <c:pt idx="149">
                  <c:v>26.324221665937017</c:v>
                </c:pt>
                <c:pt idx="150">
                  <c:v>26.448191217858628</c:v>
                </c:pt>
                <c:pt idx="151">
                  <c:v>26.57116499088081</c:v>
                </c:pt>
                <c:pt idx="152">
                  <c:v>26.693138355020093</c:v>
                </c:pt>
                <c:pt idx="153">
                  <c:v>26.814106717958559</c:v>
                </c:pt>
                <c:pt idx="154">
                  <c:v>26.934065525216759</c:v>
                </c:pt>
                <c:pt idx="155">
                  <c:v>27.053010260325195</c:v>
                </c:pt>
                <c:pt idx="156">
                  <c:v>27.170936444994346</c:v>
                </c:pt>
                <c:pt idx="157">
                  <c:v>27.287839639283305</c:v>
                </c:pt>
                <c:pt idx="158">
                  <c:v>27.403715441766906</c:v>
                </c:pt>
                <c:pt idx="159">
                  <c:v>27.51855948970147</c:v>
                </c:pt>
                <c:pt idx="160">
                  <c:v>27.632367459189055</c:v>
                </c:pt>
                <c:pt idx="161">
                  <c:v>27.745135065340243</c:v>
                </c:pt>
                <c:pt idx="162">
                  <c:v>27.856858062435482</c:v>
                </c:pt>
                <c:pt idx="163">
                  <c:v>27.967532244084914</c:v>
                </c:pt>
                <c:pt idx="164">
                  <c:v>28.077153443386784</c:v>
                </c:pt>
                <c:pt idx="165">
                  <c:v>28.185717533084265</c:v>
                </c:pt>
                <c:pt idx="166">
                  <c:v>28.293220425720925</c:v>
                </c:pt>
                <c:pt idx="167">
                  <c:v>28.399658073794555</c:v>
                </c:pt>
                <c:pt idx="168">
                  <c:v>28.505026469909602</c:v>
                </c:pt>
                <c:pt idx="169">
                  <c:v>28.609321646928009</c:v>
                </c:pt>
                <c:pt idx="170">
                  <c:v>28.712539678118638</c:v>
                </c:pt>
                <c:pt idx="171">
                  <c:v>28.814676677305041</c:v>
                </c:pt>
                <c:pt idx="172">
                  <c:v>28.915728799011823</c:v>
                </c:pt>
                <c:pt idx="173">
                  <c:v>29.0156922386094</c:v>
                </c:pt>
                <c:pt idx="174">
                  <c:v>29.114563232457272</c:v>
                </c:pt>
                <c:pt idx="175">
                  <c:v>29.212338058045702</c:v>
                </c:pt>
                <c:pt idx="176">
                  <c:v>29.309013034135852</c:v>
                </c:pt>
                <c:pt idx="177">
                  <c:v>29.404584520898439</c:v>
                </c:pt>
                <c:pt idx="178">
                  <c:v>29.499048920050722</c:v>
                </c:pt>
                <c:pt idx="179">
                  <c:v>29.592402674991995</c:v>
                </c:pt>
                <c:pt idx="180">
                  <c:v>29.684642270937516</c:v>
                </c:pt>
                <c:pt idx="181">
                  <c:v>29.775764235050783</c:v>
                </c:pt>
                <c:pt idx="182">
                  <c:v>29.865765136574353</c:v>
                </c:pt>
                <c:pt idx="183">
                  <c:v>29.954641586958971</c:v>
                </c:pt>
                <c:pt idx="184">
                  <c:v>30.042390239991157</c:v>
                </c:pt>
                <c:pt idx="185">
                  <c:v>30.129007791919189</c:v>
                </c:pt>
                <c:pt idx="186">
                  <c:v>30.214490981577505</c:v>
                </c:pt>
                <c:pt idx="187">
                  <c:v>30.298836590509474</c:v>
                </c:pt>
                <c:pt idx="188">
                  <c:v>30.382041443088561</c:v>
                </c:pt>
                <c:pt idx="189">
                  <c:v>30.464102406637906</c:v>
                </c:pt>
                <c:pt idx="190">
                  <c:v>30.54501639154828</c:v>
                </c:pt>
                <c:pt idx="191">
                  <c:v>30.624780351394378</c:v>
                </c:pt>
                <c:pt idx="192">
                  <c:v>30.703391283049541</c:v>
                </c:pt>
                <c:pt idx="193">
                  <c:v>30.780846226798815</c:v>
                </c:pt>
                <c:pt idx="194">
                  <c:v>30.857142266450388</c:v>
                </c:pt>
                <c:pt idx="195">
                  <c:v>30.932276529445392</c:v>
                </c:pt>
                <c:pt idx="196">
                  <c:v>31.006246186966038</c:v>
                </c:pt>
                <c:pt idx="197">
                  <c:v>31.07904845404213</c:v>
                </c:pt>
                <c:pt idx="198">
                  <c:v>31.150680589655934</c:v>
                </c:pt>
                <c:pt idx="199">
                  <c:v>31.221139896845351</c:v>
                </c:pt>
                <c:pt idx="200">
                  <c:v>31.290423722805478</c:v>
                </c:pt>
                <c:pt idx="201">
                  <c:v>31.358529458988475</c:v>
                </c:pt>
                <c:pt idx="202">
                  <c:v>31.425454541201795</c:v>
                </c:pt>
                <c:pt idx="203">
                  <c:v>31.491196449704695</c:v>
                </c:pt>
                <c:pt idx="204">
                  <c:v>31.55575270930315</c:v>
                </c:pt>
                <c:pt idx="205">
                  <c:v>31.619120889442989</c:v>
                </c:pt>
                <c:pt idx="206">
                  <c:v>31.681298604301446</c:v>
                </c:pt>
                <c:pt idx="207">
                  <c:v>31.742283512876988</c:v>
                </c:pt>
                <c:pt idx="208">
                  <c:v>31.802073319077426</c:v>
                </c:pt>
                <c:pt idx="209">
                  <c:v>31.860665771806378</c:v>
                </c:pt>
                <c:pt idx="210">
                  <c:v>31.918058665048036</c:v>
                </c:pt>
                <c:pt idx="211">
                  <c:v>31.974249837950204</c:v>
                </c:pt>
                <c:pt idx="212">
                  <c:v>32.02923717490566</c:v>
                </c:pt>
                <c:pt idx="213">
                  <c:v>32.083018605631807</c:v>
                </c:pt>
                <c:pt idx="214">
                  <c:v>32.135592105248641</c:v>
                </c:pt>
                <c:pt idx="215">
                  <c:v>32.186955694354936</c:v>
                </c:pt>
                <c:pt idx="216">
                  <c:v>32.237107439102843</c:v>
                </c:pt>
                <c:pt idx="217">
                  <c:v>32.286045451270624</c:v>
                </c:pt>
                <c:pt idx="218">
                  <c:v>32.333767888333803</c:v>
                </c:pt>
                <c:pt idx="219">
                  <c:v>32.380272953534501</c:v>
                </c:pt>
                <c:pt idx="220">
                  <c:v>32.425558895949109</c:v>
                </c:pt>
                <c:pt idx="221">
                  <c:v>32.469624010554178</c:v>
                </c:pt>
                <c:pt idx="222">
                  <c:v>32.512466638290647</c:v>
                </c:pt>
                <c:pt idx="223">
                  <c:v>32.554085166126299</c:v>
                </c:pt>
                <c:pt idx="224">
                  <c:v>32.594478027116473</c:v>
                </c:pt>
                <c:pt idx="225">
                  <c:v>32.633643700463089</c:v>
                </c:pt>
                <c:pt idx="226">
                  <c:v>32.671580711571863</c:v>
                </c:pt>
                <c:pt idx="227">
                  <c:v>32.708287632107897</c:v>
                </c:pt>
                <c:pt idx="228">
                  <c:v>32.743763080049369</c:v>
                </c:pt>
                <c:pt idx="229">
                  <c:v>32.778005719739639</c:v>
                </c:pt>
                <c:pt idx="230">
                  <c:v>32.811014261937487</c:v>
                </c:pt>
                <c:pt idx="231">
                  <c:v>32.842787463865683</c:v>
                </c:pt>
                <c:pt idx="232">
                  <c:v>32.873324129257782</c:v>
                </c:pt>
                <c:pt idx="233">
                  <c:v>32.90262310840312</c:v>
                </c:pt>
                <c:pt idx="234">
                  <c:v>32.930683298190154</c:v>
                </c:pt>
                <c:pt idx="235">
                  <c:v>32.957503642147969</c:v>
                </c:pt>
                <c:pt idx="236">
                  <c:v>32.983083130486051</c:v>
                </c:pt>
                <c:pt idx="237">
                  <c:v>33.007420800132287</c:v>
                </c:pt>
                <c:pt idx="238">
                  <c:v>33.03051573476931</c:v>
                </c:pt>
                <c:pt idx="239">
                  <c:v>33.052367064868882</c:v>
                </c:pt>
                <c:pt idx="240">
                  <c:v>33.072973967724714</c:v>
                </c:pt>
                <c:pt idx="241">
                  <c:v>33.092335667483397</c:v>
                </c:pt>
                <c:pt idx="242">
                  <c:v>33.110451435173658</c:v>
                </c:pt>
                <c:pt idx="243">
                  <c:v>33.127320588733738</c:v>
                </c:pt>
                <c:pt idx="244">
                  <c:v>33.142942493037154</c:v>
                </c:pt>
                <c:pt idx="245">
                  <c:v>33.157316559916545</c:v>
                </c:pt>
                <c:pt idx="246">
                  <c:v>33.170442248185843</c:v>
                </c:pt>
                <c:pt idx="247">
                  <c:v>33.182319063660664</c:v>
                </c:pt>
                <c:pt idx="248">
                  <c:v>33.192946559176868</c:v>
                </c:pt>
                <c:pt idx="249">
                  <c:v>33.202324334607447</c:v>
                </c:pt>
                <c:pt idx="250">
                  <c:v>33.210452036877562</c:v>
                </c:pt>
                <c:pt idx="251">
                  <c:v>33.217329359977853</c:v>
                </c:pt>
                <c:pt idx="252">
                  <c:v>33.222956044975909</c:v>
                </c:pt>
                <c:pt idx="253">
                  <c:v>33.227331880026099</c:v>
                </c:pt>
                <c:pt idx="254">
                  <c:v>33.230456700377481</c:v>
                </c:pt>
                <c:pt idx="255">
                  <c:v>33.232330388380042</c:v>
                </c:pt>
                <c:pt idx="256">
                  <c:v>33.232952873489111</c:v>
                </c:pt>
                <c:pt idx="257">
                  <c:v>33.232324132268019</c:v>
                </c:pt>
                <c:pt idx="258">
                  <c:v>33.230444188388972</c:v>
                </c:pt>
                <c:pt idx="259">
                  <c:v>33.227313112632189</c:v>
                </c:pt>
                <c:pt idx="260">
                  <c:v>33.222931022883188</c:v>
                </c:pt>
                <c:pt idx="261">
                  <c:v>33.217298084128409</c:v>
                </c:pt>
                <c:pt idx="262">
                  <c:v>33.210414508448942</c:v>
                </c:pt>
                <c:pt idx="263">
                  <c:v>33.202280555012599</c:v>
                </c:pt>
                <c:pt idx="264">
                  <c:v>33.192896530064097</c:v>
                </c:pt>
                <c:pt idx="265">
                  <c:v>33.182262786913576</c:v>
                </c:pt>
                <c:pt idx="266">
                  <c:v>33.170379725923269</c:v>
                </c:pt>
                <c:pt idx="267">
                  <c:v>33.157247794492463</c:v>
                </c:pt>
                <c:pt idx="268">
                  <c:v>33.14286748704059</c:v>
                </c:pt>
                <c:pt idx="269">
                  <c:v>33.127239344988681</c:v>
                </c:pt>
                <c:pt idx="270">
                  <c:v>33.110363956738937</c:v>
                </c:pt>
                <c:pt idx="271">
                  <c:v>33.092241957652611</c:v>
                </c:pt>
                <c:pt idx="272">
                  <c:v>33.072874030026043</c:v>
                </c:pt>
                <c:pt idx="273">
                  <c:v>33.052260903064997</c:v>
                </c:pt>
                <c:pt idx="274">
                  <c:v>33.030403352857221</c:v>
                </c:pt>
                <c:pt idx="275">
                  <c:v>33.007302202343197</c:v>
                </c:pt>
                <c:pt idx="276">
                  <c:v>32.982958321285174</c:v>
                </c:pt>
                <c:pt idx="277">
                  <c:v>32.957372626234417</c:v>
                </c:pt>
                <c:pt idx="278">
                  <c:v>32.930546080496676</c:v>
                </c:pt>
                <c:pt idx="279">
                  <c:v>32.902479694095994</c:v>
                </c:pt>
                <c:pt idx="280">
                  <c:v>32.87317452373658</c:v>
                </c:pt>
                <c:pt idx="281">
                  <c:v>32.842631672763083</c:v>
                </c:pt>
                <c:pt idx="282">
                  <c:v>32.810852291119041</c:v>
                </c:pt>
                <c:pt idx="283">
                  <c:v>32.777837575303579</c:v>
                </c:pt>
                <c:pt idx="284">
                  <c:v>32.743588768326362</c:v>
                </c:pt>
                <c:pt idx="285">
                  <c:v>32.708107159660813</c:v>
                </c:pt>
                <c:pt idx="286">
                  <c:v>32.671394085195523</c:v>
                </c:pt>
                <c:pt idx="287">
                  <c:v>32.633450927183993</c:v>
                </c:pt>
                <c:pt idx="288">
                  <c:v>32.594279114192588</c:v>
                </c:pt>
                <c:pt idx="289">
                  <c:v>32.553880121046717</c:v>
                </c:pt>
                <c:pt idx="290">
                  <c:v>32.512255468775351</c:v>
                </c:pt>
                <c:pt idx="291">
                  <c:v>32.469406724553735</c:v>
                </c:pt>
                <c:pt idx="292">
                  <c:v>32.425335501644383</c:v>
                </c:pt>
                <c:pt idx="293">
                  <c:v>32.380043459336321</c:v>
                </c:pt>
                <c:pt idx="294">
                  <c:v>32.333532302882659</c:v>
                </c:pt>
                <c:pt idx="295">
                  <c:v>32.285803783436357</c:v>
                </c:pt>
                <c:pt idx="296">
                  <c:v>32.236859697984279</c:v>
                </c:pt>
                <c:pt idx="297">
                  <c:v>32.186701889279576</c:v>
                </c:pt>
                <c:pt idx="298">
                  <c:v>32.135332245772283</c:v>
                </c:pt>
                <c:pt idx="299">
                  <c:v>32.082752701538212</c:v>
                </c:pt>
                <c:pt idx="300">
                  <c:v>32.028965236206162</c:v>
                </c:pt>
                <c:pt idx="301">
                  <c:v>31.973971874883336</c:v>
                </c:pt>
                <c:pt idx="302">
                  <c:v>31.91777468807916</c:v>
                </c:pt>
                <c:pt idx="303">
                  <c:v>31.86037579162727</c:v>
                </c:pt>
                <c:pt idx="304">
                  <c:v>31.801777346605896</c:v>
                </c:pt>
                <c:pt idx="305">
                  <c:v>31.741981559256452</c:v>
                </c:pt>
                <c:pt idx="306">
                  <c:v>31.6809906809005</c:v>
                </c:pt>
                <c:pt idx="307">
                  <c:v>31.618807007855001</c:v>
                </c:pt>
                <c:pt idx="308">
                  <c:v>31.555432881345819</c:v>
                </c:pt>
                <c:pt idx="309">
                  <c:v>31.490870687419605</c:v>
                </c:pt>
                <c:pt idx="310">
                  <c:v>31.425122856853939</c:v>
                </c:pt>
                <c:pt idx="311">
                  <c:v>31.35819186506583</c:v>
                </c:pt>
                <c:pt idx="312">
                  <c:v>31.290080232018514</c:v>
                </c:pt>
                <c:pt idx="313">
                  <c:v>31.220790522126556</c:v>
                </c:pt>
                <c:pt idx="314">
                  <c:v>31.150325344159327</c:v>
                </c:pt>
                <c:pt idx="315">
                  <c:v>31.078687351142761</c:v>
                </c:pt>
                <c:pt idx="316">
                  <c:v>31.005879240259492</c:v>
                </c:pt>
                <c:pt idx="317">
                  <c:v>30.931903752747274</c:v>
                </c:pt>
                <c:pt idx="318">
                  <c:v>30.856763673795804</c:v>
                </c:pt>
                <c:pt idx="319">
                  <c:v>30.780461832441837</c:v>
                </c:pt>
                <c:pt idx="320">
                  <c:v>30.703001101462696</c:v>
                </c:pt>
                <c:pt idx="321">
                  <c:v>30.624384397268066</c:v>
                </c:pt>
                <c:pt idx="322">
                  <c:v>30.544614679790236</c:v>
                </c:pt>
                <c:pt idx="323">
                  <c:v>30.463694952372641</c:v>
                </c:pt>
                <c:pt idx="324">
                  <c:v>30.381628261656807</c:v>
                </c:pt>
                <c:pt idx="325">
                  <c:v>30.298417697467581</c:v>
                </c:pt>
                <c:pt idx="326">
                  <c:v>30.214066392696871</c:v>
                </c:pt>
                <c:pt idx="327">
                  <c:v>30.128577523185655</c:v>
                </c:pt>
                <c:pt idx="328">
                  <c:v>30.041954307604414</c:v>
                </c:pt>
                <c:pt idx="329">
                  <c:v>29.954200007331945</c:v>
                </c:pt>
                <c:pt idx="330">
                  <c:v>29.865317926332594</c:v>
                </c:pt>
                <c:pt idx="331">
                  <c:v>29.775311411031836</c:v>
                </c:pt>
                <c:pt idx="332">
                  <c:v>29.68418385019028</c:v>
                </c:pt>
                <c:pt idx="333">
                  <c:v>29.591938674776099</c:v>
                </c:pt>
                <c:pt idx="334">
                  <c:v>29.498579357835837</c:v>
                </c:pt>
                <c:pt idx="335">
                  <c:v>29.404109414363671</c:v>
                </c:pt>
                <c:pt idx="336">
                  <c:v>29.308532401169039</c:v>
                </c:pt>
                <c:pt idx="337">
                  <c:v>29.211851916742756</c:v>
                </c:pt>
                <c:pt idx="338">
                  <c:v>29.114071601121505</c:v>
                </c:pt>
                <c:pt idx="339">
                  <c:v>29.015195135750808</c:v>
                </c:pt>
                <c:pt idx="340">
                  <c:v>28.915226243346414</c:v>
                </c:pt>
                <c:pt idx="341">
                  <c:v>28.814168687754123</c:v>
                </c:pt>
                <c:pt idx="342">
                  <c:v>28.712026273808107</c:v>
                </c:pt>
                <c:pt idx="343">
                  <c:v>28.608802847187622</c:v>
                </c:pt>
                <c:pt idx="344">
                  <c:v>28.50450229427225</c:v>
                </c:pt>
                <c:pt idx="345">
                  <c:v>28.399128541995548</c:v>
                </c:pt>
                <c:pt idx="346">
                  <c:v>28.292685557697219</c:v>
                </c:pt>
                <c:pt idx="347">
                  <c:v>28.185177348973749</c:v>
                </c:pt>
                <c:pt idx="348">
                  <c:v>28.076607963527461</c:v>
                </c:pt>
                <c:pt idx="349">
                  <c:v>27.966981489014216</c:v>
                </c:pt>
                <c:pt idx="350">
                  <c:v>27.856302052889411</c:v>
                </c:pt>
                <c:pt idx="351">
                  <c:v>27.744573822252654</c:v>
                </c:pt>
                <c:pt idx="352">
                  <c:v>27.631801003690853</c:v>
                </c:pt>
                <c:pt idx="353">
                  <c:v>27.517987843119794</c:v>
                </c:pt>
                <c:pt idx="354">
                  <c:v>27.403138625624358</c:v>
                </c:pt>
                <c:pt idx="355">
                  <c:v>27.287257675297102</c:v>
                </c:pt>
                <c:pt idx="356">
                  <c:v>27.17034935507553</c:v>
                </c:pt>
                <c:pt idx="357">
                  <c:v>27.052418066577804</c:v>
                </c:pt>
                <c:pt idx="358">
                  <c:v>26.933468249936993</c:v>
                </c:pt>
                <c:pt idx="359">
                  <c:v>26.813504383633926</c:v>
                </c:pt>
                <c:pt idx="360">
                  <c:v>26.692530984328592</c:v>
                </c:pt>
                <c:pt idx="361">
                  <c:v>26.570552606690043</c:v>
                </c:pt>
                <c:pt idx="362">
                  <c:v>26.447573843224962</c:v>
                </c:pt>
                <c:pt idx="363">
                  <c:v>26.32359932410472</c:v>
                </c:pt>
                <c:pt idx="364">
                  <c:v>26.198633716991047</c:v>
                </c:pt>
                <c:pt idx="365">
                  <c:v>26.072681726860324</c:v>
                </c:pt>
                <c:pt idx="366">
                  <c:v>25.945748095826403</c:v>
                </c:pt>
                <c:pt idx="367">
                  <c:v>25.81783760296209</c:v>
                </c:pt>
                <c:pt idx="368">
                  <c:v>25.688955064119206</c:v>
                </c:pt>
                <c:pt idx="369">
                  <c:v>25.559105331747261</c:v>
                </c:pt>
                <c:pt idx="370">
                  <c:v>25.428293294710784</c:v>
                </c:pt>
                <c:pt idx="371">
                  <c:v>25.296523878105223</c:v>
                </c:pt>
                <c:pt idx="372">
                  <c:v>25.163802043071524</c:v>
                </c:pt>
                <c:pt idx="373">
                  <c:v>25.030132786609375</c:v>
                </c:pt>
                <c:pt idx="374">
                  <c:v>24.895521141389008</c:v>
                </c:pt>
                <c:pt idx="375">
                  <c:v>24.759972175561778</c:v>
                </c:pt>
                <c:pt idx="376">
                  <c:v>24.623490992569316</c:v>
                </c:pt>
                <c:pt idx="377">
                  <c:v>24.48608273095137</c:v>
                </c:pt>
                <c:pt idx="378">
                  <c:v>24.347752564152383</c:v>
                </c:pt>
                <c:pt idx="379">
                  <c:v>24.208505700326661</c:v>
                </c:pt>
                <c:pt idx="380">
                  <c:v>24.068347382142328</c:v>
                </c:pt>
                <c:pt idx="381">
                  <c:v>23.927282886583907</c:v>
                </c:pt>
                <c:pt idx="382">
                  <c:v>23.785317524753658</c:v>
                </c:pt>
                <c:pt idx="383">
                  <c:v>23.642456641671608</c:v>
                </c:pt>
                <c:pt idx="384">
                  <c:v>16.486143599273916</c:v>
                </c:pt>
                <c:pt idx="385">
                  <c:v>16.384670527535921</c:v>
                </c:pt>
                <c:pt idx="386">
                  <c:v>16.282580570164768</c:v>
                </c:pt>
                <c:pt idx="387">
                  <c:v>16.179877570864718</c:v>
                </c:pt>
                <c:pt idx="388">
                  <c:v>16.076565396421177</c:v>
                </c:pt>
                <c:pt idx="389">
                  <c:v>15.972647936555084</c:v>
                </c:pt>
                <c:pt idx="390">
                  <c:v>15.868129103776489</c:v>
                </c:pt>
                <c:pt idx="391">
                  <c:v>15.763012833237221</c:v>
                </c:pt>
                <c:pt idx="392">
                  <c:v>15.657303082582761</c:v>
                </c:pt>
                <c:pt idx="393">
                  <c:v>15.551003831803202</c:v>
                </c:pt>
                <c:pt idx="394">
                  <c:v>15.444119083083423</c:v>
                </c:pt>
                <c:pt idx="395">
                  <c:v>15.336652860652404</c:v>
                </c:pt>
                <c:pt idx="396">
                  <c:v>15.228609210631696</c:v>
                </c:pt>
                <c:pt idx="397">
                  <c:v>15.119992200883111</c:v>
                </c:pt>
                <c:pt idx="398">
                  <c:v>15.010805920855546</c:v>
                </c:pt>
                <c:pt idx="399">
                  <c:v>14.901054481431023</c:v>
                </c:pt>
                <c:pt idx="400">
                  <c:v>14.790742014769908</c:v>
                </c:pt>
                <c:pt idx="401">
                  <c:v>14.679872674155343</c:v>
                </c:pt>
                <c:pt idx="402">
                  <c:v>14.568450633836861</c:v>
                </c:pt>
                <c:pt idx="403">
                  <c:v>14.456480088873244</c:v>
                </c:pt>
                <c:pt idx="404">
                  <c:v>14.343965254974558</c:v>
                </c:pt>
                <c:pt idx="405">
                  <c:v>14.230910368343443</c:v>
                </c:pt>
                <c:pt idx="406">
                  <c:v>14.117319685515616</c:v>
                </c:pt>
                <c:pt idx="407">
                  <c:v>14.003197483199614</c:v>
                </c:pt>
                <c:pt idx="408">
                  <c:v>13.888548058115775</c:v>
                </c:pt>
                <c:pt idx="409">
                  <c:v>13.773375726834455</c:v>
                </c:pt>
                <c:pt idx="410">
                  <c:v>13.657684825613524</c:v>
                </c:pt>
                <c:pt idx="411">
                  <c:v>13.541479710235102</c:v>
                </c:pt>
                <c:pt idx="412">
                  <c:v>13.424764755841551</c:v>
                </c:pt>
                <c:pt idx="413">
                  <c:v>13.307544356770759</c:v>
                </c:pt>
                <c:pt idx="414">
                  <c:v>13.189822926390702</c:v>
                </c:pt>
                <c:pt idx="415">
                  <c:v>13.071604896933266</c:v>
                </c:pt>
                <c:pt idx="416">
                  <c:v>12.952894719327363</c:v>
                </c:pt>
                <c:pt idx="417">
                  <c:v>12.83369686303139</c:v>
                </c:pt>
                <c:pt idx="418">
                  <c:v>12.71401581586491</c:v>
                </c:pt>
                <c:pt idx="419">
                  <c:v>12.593856083839714</c:v>
                </c:pt>
                <c:pt idx="420">
                  <c:v>12.473222190990162</c:v>
                </c:pt>
                <c:pt idx="421">
                  <c:v>12.352118679202841</c:v>
                </c:pt>
                <c:pt idx="422">
                  <c:v>12.230550108045572</c:v>
                </c:pt>
                <c:pt idx="423">
                  <c:v>12.108521054595752</c:v>
                </c:pt>
                <c:pt idx="424">
                  <c:v>11.986036113268</c:v>
                </c:pt>
                <c:pt idx="425">
                  <c:v>11.863099895641197</c:v>
                </c:pt>
                <c:pt idx="426">
                  <c:v>11.739717030284858</c:v>
                </c:pt>
                <c:pt idx="427">
                  <c:v>11.615892162584853</c:v>
                </c:pt>
                <c:pt idx="428">
                  <c:v>11.491629954568522</c:v>
                </c:pt>
                <c:pt idx="429">
                  <c:v>11.366935084729137</c:v>
                </c:pt>
                <c:pt idx="430">
                  <c:v>11.241812247849769</c:v>
                </c:pt>
                <c:pt idx="431">
                  <c:v>11.116266154826508</c:v>
                </c:pt>
                <c:pt idx="432">
                  <c:v>10.990301532491124</c:v>
                </c:pt>
                <c:pt idx="433">
                  <c:v>10.863923123433077</c:v>
                </c:pt>
                <c:pt idx="434">
                  <c:v>10.737135685820974</c:v>
                </c:pt>
                <c:pt idx="435">
                  <c:v>10.609943993223411</c:v>
                </c:pt>
                <c:pt idx="436">
                  <c:v>10.482352834429257</c:v>
                </c:pt>
                <c:pt idx="437">
                  <c:v>10.354367013267348</c:v>
                </c:pt>
                <c:pt idx="438">
                  <c:v>10.225991348425627</c:v>
                </c:pt>
                <c:pt idx="439">
                  <c:v>10.097230673269721</c:v>
                </c:pt>
                <c:pt idx="440">
                  <c:v>9.9680898356609529</c:v>
                </c:pt>
                <c:pt idx="441">
                  <c:v>9.8385736977738354</c:v>
                </c:pt>
                <c:pt idx="442">
                  <c:v>9.7086871359129976</c:v>
                </c:pt>
                <c:pt idx="443">
                  <c:v>9.5784350403295928</c:v>
                </c:pt>
                <c:pt idx="444">
                  <c:v>9.4478223150371754</c:v>
                </c:pt>
                <c:pt idx="445">
                  <c:v>9.3168538776270857</c:v>
                </c:pt>
                <c:pt idx="446">
                  <c:v>9.1855346590832703</c:v>
                </c:pt>
                <c:pt idx="447">
                  <c:v>9.0538696035966506</c:v>
                </c:pt>
                <c:pt idx="448">
                  <c:v>8.9218636683789718</c:v>
                </c:pt>
                <c:pt idx="449">
                  <c:v>8.7895218234761519</c:v>
                </c:pt>
                <c:pt idx="450">
                  <c:v>8.6568490515811689</c:v>
                </c:pt>
                <c:pt idx="451">
                  <c:v>8.5238503478464605</c:v>
                </c:pt>
                <c:pt idx="452">
                  <c:v>8.3905307196958496</c:v>
                </c:pt>
                <c:pt idx="453">
                  <c:v>8.2568951866360223</c:v>
                </c:pt>
                <c:pt idx="454">
                  <c:v>8.1229487800675351</c:v>
                </c:pt>
                <c:pt idx="455">
                  <c:v>7.9886965430953838</c:v>
                </c:pt>
                <c:pt idx="456">
                  <c:v>7.8541435303391349</c:v>
                </c:pt>
                <c:pt idx="457">
                  <c:v>7.7192948077426129</c:v>
                </c:pt>
                <c:pt idx="458">
                  <c:v>7.5841554523831656</c:v>
                </c:pt>
                <c:pt idx="459">
                  <c:v>7.4487305522805185</c:v>
                </c:pt>
                <c:pt idx="460">
                  <c:v>7.3130252062052019</c:v>
                </c:pt>
                <c:pt idx="461">
                  <c:v>7.1770445234865825</c:v>
                </c:pt>
                <c:pt idx="462">
                  <c:v>7.0407936238205027</c:v>
                </c:pt>
                <c:pt idx="463">
                  <c:v>6.9042776370765218</c:v>
                </c:pt>
                <c:pt idx="464">
                  <c:v>6.7675017031047622</c:v>
                </c:pt>
                <c:pt idx="465">
                  <c:v>6.6304709715424126</c:v>
                </c:pt>
                <c:pt idx="466">
                  <c:v>6.4931906016198324</c:v>
                </c:pt>
                <c:pt idx="467">
                  <c:v>6.3556657619663053</c:v>
                </c:pt>
                <c:pt idx="468">
                  <c:v>6.2179016304154464</c:v>
                </c:pt>
                <c:pt idx="469">
                  <c:v>6.0799033938102456</c:v>
                </c:pt>
                <c:pt idx="470">
                  <c:v>5.9416762478077931</c:v>
                </c:pt>
                <c:pt idx="471">
                  <c:v>5.8032253966836533</c:v>
                </c:pt>
                <c:pt idx="472">
                  <c:v>5.6645560531359296</c:v>
                </c:pt>
                <c:pt idx="473">
                  <c:v>5.5256734380889991</c:v>
                </c:pt>
                <c:pt idx="474">
                  <c:v>5.3865827804969504</c:v>
                </c:pt>
                <c:pt idx="475">
                  <c:v>5.2472893171467048</c:v>
                </c:pt>
                <c:pt idx="476">
                  <c:v>5.1077982924608598</c:v>
                </c:pt>
                <c:pt idx="477">
                  <c:v>4.9681149583002302</c:v>
                </c:pt>
                <c:pt idx="478">
                  <c:v>4.8282445737661117</c:v>
                </c:pt>
                <c:pt idx="479">
                  <c:v>4.6881924050022796</c:v>
                </c:pt>
                <c:pt idx="480">
                  <c:v>4.5479637249967206</c:v>
                </c:pt>
                <c:pt idx="481">
                  <c:v>4.4075638133830939</c:v>
                </c:pt>
                <c:pt idx="482">
                  <c:v>4.2669979562419611</c:v>
                </c:pt>
                <c:pt idx="483">
                  <c:v>4.12627144590176</c:v>
                </c:pt>
                <c:pt idx="484">
                  <c:v>3.985389580739549</c:v>
                </c:pt>
                <c:pt idx="485">
                  <c:v>3.8443576649815219</c:v>
                </c:pt>
                <c:pt idx="486">
                  <c:v>3.7031810085033037</c:v>
                </c:pt>
                <c:pt idx="487">
                  <c:v>3.5618649266300317</c:v>
                </c:pt>
                <c:pt idx="488">
                  <c:v>3.4204147399362324</c:v>
                </c:pt>
                <c:pt idx="489">
                  <c:v>3.2788357740455019</c:v>
                </c:pt>
                <c:pt idx="490">
                  <c:v>3.1371333594299964</c:v>
                </c:pt>
                <c:pt idx="491">
                  <c:v>2.995312831209735</c:v>
                </c:pt>
                <c:pt idx="492">
                  <c:v>2.8533795289517352</c:v>
                </c:pt>
                <c:pt idx="493">
                  <c:v>2.7113387964689784</c:v>
                </c:pt>
                <c:pt idx="494">
                  <c:v>2.5691959816192083</c:v>
                </c:pt>
                <c:pt idx="495">
                  <c:v>2.4269564361035898</c:v>
                </c:pt>
                <c:pt idx="496">
                  <c:v>2.2846255152652142</c:v>
                </c:pt>
                <c:pt idx="497">
                  <c:v>2.1422085778874669</c:v>
                </c:pt>
                <c:pt idx="498">
                  <c:v>1.9997109859922726</c:v>
                </c:pt>
                <c:pt idx="499">
                  <c:v>1.8571381046382118</c:v>
                </c:pt>
                <c:pt idx="500">
                  <c:v>1.7144953017185247</c:v>
                </c:pt>
                <c:pt idx="501">
                  <c:v>1.5717879477590131</c:v>
                </c:pt>
                <c:pt idx="502">
                  <c:v>1.4290214157158332</c:v>
                </c:pt>
                <c:pt idx="503">
                  <c:v>1.2862010807732083</c:v>
                </c:pt>
                <c:pt idx="504">
                  <c:v>1.1433323201410495</c:v>
                </c:pt>
                <c:pt idx="505">
                  <c:v>1.0004205128525032</c:v>
                </c:pt>
                <c:pt idx="506">
                  <c:v>0.85747103956142989</c:v>
                </c:pt>
                <c:pt idx="507">
                  <c:v>0.71448928233982112</c:v>
                </c:pt>
                <c:pt idx="508">
                  <c:v>0.57148062447516423</c:v>
                </c:pt>
                <c:pt idx="509">
                  <c:v>0.4284504502677603</c:v>
                </c:pt>
                <c:pt idx="510">
                  <c:v>0.28540414482800441</c:v>
                </c:pt>
                <c:pt idx="511">
                  <c:v>0.14234709387363514</c:v>
                </c:pt>
                <c:pt idx="512">
                  <c:v>-7.1531647303835395E-4</c:v>
                </c:pt>
                <c:pt idx="513">
                  <c:v>-0.14377769988792494</c:v>
                </c:pt>
                <c:pt idx="514">
                  <c:v>-0.28683467004794738</c:v>
                </c:pt>
                <c:pt idx="515">
                  <c:v>-0.42988084083383865</c:v>
                </c:pt>
                <c:pt idx="516">
                  <c:v>-0.57291082653292968</c:v>
                </c:pt>
                <c:pt idx="517">
                  <c:v>-0.71591924204192292</c:v>
                </c:pt>
                <c:pt idx="518">
                  <c:v>-0.85890070306964184</c:v>
                </c:pt>
                <c:pt idx="519">
                  <c:v>-1.0018498263397511</c:v>
                </c:pt>
                <c:pt idx="520">
                  <c:v>-1.1447612297934371</c:v>
                </c:pt>
                <c:pt idx="521">
                  <c:v>-1.2876295327920442</c:v>
                </c:pt>
                <c:pt idx="522">
                  <c:v>-1.4304493563196559</c:v>
                </c:pt>
                <c:pt idx="523">
                  <c:v>-1.5732153231856154</c:v>
                </c:pt>
                <c:pt idx="524">
                  <c:v>-1.7159220582269801</c:v>
                </c:pt>
                <c:pt idx="525">
                  <c:v>-1.8585641885108941</c:v>
                </c:pt>
                <c:pt idx="526">
                  <c:v>-2.0011363435368819</c:v>
                </c:pt>
                <c:pt idx="527">
                  <c:v>-2.1436331554390491</c:v>
                </c:pt>
                <c:pt idx="528">
                  <c:v>-2.2860492591881814</c:v>
                </c:pt>
                <c:pt idx="529">
                  <c:v>-2.4283792927937418</c:v>
                </c:pt>
                <c:pt idx="530">
                  <c:v>-2.5706178975057474</c:v>
                </c:pt>
                <c:pt idx="531">
                  <c:v>-2.7127597180165304</c:v>
                </c:pt>
                <c:pt idx="532">
                  <c:v>-2.8547994026623629</c:v>
                </c:pt>
                <c:pt idx="533">
                  <c:v>-2.9967316036249496</c:v>
                </c:pt>
                <c:pt idx="534">
                  <c:v>-3.1385509771327764</c:v>
                </c:pt>
                <c:pt idx="535">
                  <c:v>-3.2802521836623009</c:v>
                </c:pt>
                <c:pt idx="536">
                  <c:v>-3.4218298881389848</c:v>
                </c:pt>
                <c:pt idx="537">
                  <c:v>-3.5632787601381688</c:v>
                </c:pt>
                <c:pt idx="538">
                  <c:v>-3.704593474085752</c:v>
                </c:pt>
                <c:pt idx="539">
                  <c:v>-3.8457687094587127</c:v>
                </c:pt>
                <c:pt idx="540">
                  <c:v>-3.9867991509854162</c:v>
                </c:pt>
                <c:pt idx="541">
                  <c:v>-4.1276794888457458</c:v>
                </c:pt>
                <c:pt idx="542">
                  <c:v>-4.2684044188710084</c:v>
                </c:pt>
                <c:pt idx="543">
                  <c:v>-4.4089686427436456</c:v>
                </c:pt>
                <c:pt idx="544">
                  <c:v>-4.5493668681967119</c:v>
                </c:pt>
                <c:pt idx="545">
                  <c:v>-4.6895938092131306</c:v>
                </c:pt>
                <c:pt idx="546">
                  <c:v>-4.8296441862247157</c:v>
                </c:pt>
                <c:pt idx="547">
                  <c:v>-4.9695127263109393</c:v>
                </c:pt>
                <c:pt idx="548">
                  <c:v>-5.1091941633974702</c:v>
                </c:pt>
                <c:pt idx="549">
                  <c:v>-5.2486832384544391</c:v>
                </c:pt>
                <c:pt idx="550">
                  <c:v>-5.387974699694432</c:v>
                </c:pt>
                <c:pt idx="551">
                  <c:v>-5.5270633027702374</c:v>
                </c:pt>
                <c:pt idx="552">
                  <c:v>-5.6659438109722808</c:v>
                </c:pt>
                <c:pt idx="553">
                  <c:v>-5.8046109954257989</c:v>
                </c:pt>
                <c:pt idx="554">
                  <c:v>-5.943059635287705</c:v>
                </c:pt>
                <c:pt idx="555">
                  <c:v>-6.0812845179431507</c:v>
                </c:pt>
                <c:pt idx="556">
                  <c:v>-6.2192804392017829</c:v>
                </c:pt>
                <c:pt idx="557">
                  <c:v>-6.357042203493692</c:v>
                </c:pt>
                <c:pt idx="558">
                  <c:v>-6.4945646240650081</c:v>
                </c:pt>
                <c:pt idx="559">
                  <c:v>-6.6318425231731988</c:v>
                </c:pt>
                <c:pt idx="560">
                  <c:v>-6.7688707322820081</c:v>
                </c:pt>
                <c:pt idx="561">
                  <c:v>-6.9056440922560443</c:v>
                </c:pt>
                <c:pt idx="562">
                  <c:v>-7.0421574535550358</c:v>
                </c:pt>
                <c:pt idx="563">
                  <c:v>-7.1784056764277002</c:v>
                </c:pt>
                <c:pt idx="564">
                  <c:v>-7.3143836311052635</c:v>
                </c:pt>
                <c:pt idx="565">
                  <c:v>-7.4500861979945983</c:v>
                </c:pt>
                <c:pt idx="566">
                  <c:v>-7.5855082678709724</c:v>
                </c:pt>
                <c:pt idx="567">
                  <c:v>-7.7206447420704132</c:v>
                </c:pt>
                <c:pt idx="568">
                  <c:v>-7.8554905326816709</c:v>
                </c:pt>
                <c:pt idx="569">
                  <c:v>-7.9900405627377857</c:v>
                </c:pt>
                <c:pt idx="570">
                  <c:v>-8.1242897664072373</c:v>
                </c:pt>
                <c:pt idx="571">
                  <c:v>-8.2582330891846603</c:v>
                </c:pt>
                <c:pt idx="572">
                  <c:v>-8.3918654880811658</c:v>
                </c:pt>
                <c:pt idx="573">
                  <c:v>-8.5251819318141973</c:v>
                </c:pt>
                <c:pt idx="574">
                  <c:v>-8.6581774009969621</c:v>
                </c:pt>
                <c:pt idx="575">
                  <c:v>-8.7908468883274224</c:v>
                </c:pt>
                <c:pt idx="576">
                  <c:v>-8.9231853987768002</c:v>
                </c:pt>
                <c:pt idx="577">
                  <c:v>-9.0551879497776646</c:v>
                </c:pt>
                <c:pt idx="578">
                  <c:v>-9.1868495714115106</c:v>
                </c:pt>
                <c:pt idx="579">
                  <c:v>-9.3181653065958798</c:v>
                </c:pt>
                <c:pt idx="580">
                  <c:v>-9.4491302112710009</c:v>
                </c:pt>
                <c:pt idx="581">
                  <c:v>-9.5797393545859304</c:v>
                </c:pt>
                <c:pt idx="582">
                  <c:v>-9.7099878190841977</c:v>
                </c:pt>
                <c:pt idx="583">
                  <c:v>-9.8398707008889534</c:v>
                </c:pt>
                <c:pt idx="584">
                  <c:v>-9.9693831098875982</c:v>
                </c:pt>
                <c:pt idx="585">
                  <c:v>-10.098520169915899</c:v>
                </c:pt>
                <c:pt idx="586">
                  <c:v>-10.227277018941574</c:v>
                </c:pt>
                <c:pt idx="587">
                  <c:v>-10.355648809247347</c:v>
                </c:pt>
                <c:pt idx="588">
                  <c:v>-10.483630707613472</c:v>
                </c:pt>
                <c:pt idx="589">
                  <c:v>-10.611217895499701</c:v>
                </c:pt>
                <c:pt idx="590">
                  <c:v>-10.738405569226702</c:v>
                </c:pt>
                <c:pt idx="591">
                  <c:v>-10.865188940156916</c:v>
                </c:pt>
                <c:pt idx="592">
                  <c:v>-10.991563234874858</c:v>
                </c:pt>
                <c:pt idx="593">
                  <c:v>-11.117523695366827</c:v>
                </c:pt>
                <c:pt idx="594">
                  <c:v>-11.243065579200056</c:v>
                </c:pt>
                <c:pt idx="595">
                  <c:v>-11.368184159701258</c:v>
                </c:pt>
                <c:pt idx="596">
                  <c:v>-11.492874726134589</c:v>
                </c:pt>
                <c:pt idx="597">
                  <c:v>-11.617132583879004</c:v>
                </c:pt>
                <c:pt idx="598">
                  <c:v>-11.740953054605022</c:v>
                </c:pt>
                <c:pt idx="599">
                  <c:v>-11.864331476450849</c:v>
                </c:pt>
                <c:pt idx="600">
                  <c:v>-11.987263204197909</c:v>
                </c:pt>
                <c:pt idx="601">
                  <c:v>-12.109743609445738</c:v>
                </c:pt>
                <c:pt idx="602">
                  <c:v>-12.231768080786239</c:v>
                </c:pt>
                <c:pt idx="603">
                  <c:v>-12.353332023977302</c:v>
                </c:pt>
                <c:pt idx="604">
                  <c:v>-12.474430862115787</c:v>
                </c:pt>
                <c:pt idx="605">
                  <c:v>-12.595060035809828</c:v>
                </c:pt>
                <c:pt idx="606">
                  <c:v>-12.715215003350512</c:v>
                </c:pt>
                <c:pt idx="607">
                  <c:v>-12.83489124088287</c:v>
                </c:pt>
                <c:pt idx="608">
                  <c:v>-12.954084242576194</c:v>
                </c:pt>
                <c:pt idx="609">
                  <c:v>-13.072789520793688</c:v>
                </c:pt>
                <c:pt idx="610">
                  <c:v>-13.191002606261435</c:v>
                </c:pt>
                <c:pt idx="611">
                  <c:v>-13.30871904823665</c:v>
                </c:pt>
                <c:pt idx="612">
                  <c:v>-13.425934414675263</c:v>
                </c:pt>
                <c:pt idx="613">
                  <c:v>-13.542644292398784</c:v>
                </c:pt>
                <c:pt idx="614">
                  <c:v>-13.658844287260466</c:v>
                </c:pt>
                <c:pt idx="615">
                  <c:v>-13.774530024310719</c:v>
                </c:pt>
                <c:pt idx="616">
                  <c:v>-13.889697147961868</c:v>
                </c:pt>
                <c:pt idx="617">
                  <c:v>-14.004341322152108</c:v>
                </c:pt>
                <c:pt idx="618">
                  <c:v>-14.11845823050878</c:v>
                </c:pt>
                <c:pt idx="619">
                  <c:v>-14.232043576510863</c:v>
                </c:pt>
                <c:pt idx="620">
                  <c:v>-14.345093083650756</c:v>
                </c:pt>
                <c:pt idx="621">
                  <c:v>-14.457602495595276</c:v>
                </c:pt>
                <c:pt idx="622">
                  <c:v>-14.569567576345925</c:v>
                </c:pt>
                <c:pt idx="623">
                  <c:v>-14.680984110398363</c:v>
                </c:pt>
                <c:pt idx="624">
                  <c:v>-14.79184790290112</c:v>
                </c:pt>
                <c:pt idx="625">
                  <c:v>-14.902154779813552</c:v>
                </c:pt>
                <c:pt idx="626">
                  <c:v>-15.011900588062971</c:v>
                </c:pt>
                <c:pt idx="627">
                  <c:v>-15.121081195701022</c:v>
                </c:pt>
                <c:pt idx="628">
                  <c:v>-15.229692492059254</c:v>
                </c:pt>
                <c:pt idx="629">
                  <c:v>-15.337730387903875</c:v>
                </c:pt>
                <c:pt idx="630">
                  <c:v>-15.445190815589733</c:v>
                </c:pt>
                <c:pt idx="631">
                  <c:v>-15.552069729213432</c:v>
                </c:pt>
                <c:pt idx="632">
                  <c:v>-15.658363104765694</c:v>
                </c:pt>
                <c:pt idx="633">
                  <c:v>-15.764066940282842</c:v>
                </c:pt>
                <c:pt idx="634">
                  <c:v>-15.869177255997485</c:v>
                </c:pt>
                <c:pt idx="635">
                  <c:v>-15.973690094488351</c:v>
                </c:pt>
                <c:pt idx="636">
                  <c:v>-16.077601520829287</c:v>
                </c:pt>
                <c:pt idx="637">
                  <c:v>-16.180907622737415</c:v>
                </c:pt>
                <c:pt idx="638">
                  <c:v>-16.283604510720423</c:v>
                </c:pt>
                <c:pt idx="639">
                  <c:v>-16.385688318222993</c:v>
                </c:pt>
                <c:pt idx="640">
                  <c:v>-23.500147514791841</c:v>
                </c:pt>
                <c:pt idx="641">
                  <c:v>-23.643889665698943</c:v>
                </c:pt>
                <c:pt idx="642">
                  <c:v>-23.7867416201372</c:v>
                </c:pt>
                <c:pt idx="643">
                  <c:v>-23.928697999706227</c:v>
                </c:pt>
                <c:pt idx="644">
                  <c:v>-24.069753459724176</c:v>
                </c:pt>
                <c:pt idx="645">
                  <c:v>-24.209902689428979</c:v>
                </c:pt>
                <c:pt idx="646">
                  <c:v>-24.349140412178286</c:v>
                </c:pt>
                <c:pt idx="647">
                  <c:v>-24.487461385648146</c:v>
                </c:pt>
                <c:pt idx="648">
                  <c:v>-24.624860402030379</c:v>
                </c:pt>
                <c:pt idx="649">
                  <c:v>-24.761332288228637</c:v>
                </c:pt>
                <c:pt idx="650">
                  <c:v>-24.896871906053185</c:v>
                </c:pt>
                <c:pt idx="651">
                  <c:v>-25.031474152414347</c:v>
                </c:pt>
                <c:pt idx="652">
                  <c:v>-25.165133959514648</c:v>
                </c:pt>
                <c:pt idx="653">
                  <c:v>-25.297846295039623</c:v>
                </c:pt>
                <c:pt idx="654">
                  <c:v>-25.429606162347241</c:v>
                </c:pt>
                <c:pt idx="655">
                  <c:v>-25.560408600656078</c:v>
                </c:pt>
                <c:pt idx="656">
                  <c:v>-25.690248685232085</c:v>
                </c:pt>
                <c:pt idx="657">
                  <c:v>-25.819121527573987</c:v>
                </c:pt>
                <c:pt idx="658">
                  <c:v>-25.947022275597334</c:v>
                </c:pt>
                <c:pt idx="659">
                  <c:v>-26.073946113817204</c:v>
                </c:pt>
                <c:pt idx="660">
                  <c:v>-26.199888263529488</c:v>
                </c:pt>
                <c:pt idx="661">
                  <c:v>-26.324843982990828</c:v>
                </c:pt>
                <c:pt idx="662">
                  <c:v>-26.448808567597126</c:v>
                </c:pt>
                <c:pt idx="663">
                  <c:v>-26.571777350060671</c:v>
                </c:pt>
                <c:pt idx="664">
                  <c:v>-26.693745700585893</c:v>
                </c:pt>
                <c:pt idx="665">
                  <c:v>-26.814709027043634</c:v>
                </c:pt>
                <c:pt idx="666">
                  <c:v>-26.934662775144069</c:v>
                </c:pt>
                <c:pt idx="667">
                  <c:v>-27.053602428608176</c:v>
                </c:pt>
                <c:pt idx="668">
                  <c:v>-27.171523509337767</c:v>
                </c:pt>
                <c:pt idx="669">
                  <c:v>-27.288421577584081</c:v>
                </c:pt>
                <c:pt idx="670">
                  <c:v>-27.404292232114969</c:v>
                </c:pt>
                <c:pt idx="671">
                  <c:v>-27.519131110380563</c:v>
                </c:pt>
                <c:pt idx="672">
                  <c:v>-27.632933888677563</c:v>
                </c:pt>
                <c:pt idx="673">
                  <c:v>-27.745696282312011</c:v>
                </c:pt>
                <c:pt idx="674">
                  <c:v>-27.857414045760581</c:v>
                </c:pt>
                <c:pt idx="675">
                  <c:v>-27.96808297283048</c:v>
                </c:pt>
                <c:pt idx="676">
                  <c:v>-28.077698896817779</c:v>
                </c:pt>
                <c:pt idx="677">
                  <c:v>-28.186257690664277</c:v>
                </c:pt>
                <c:pt idx="678">
                  <c:v>-28.293755267112935</c:v>
                </c:pt>
                <c:pt idx="679">
                  <c:v>-28.400187578861697</c:v>
                </c:pt>
                <c:pt idx="680">
                  <c:v>-28.505550618715908</c:v>
                </c:pt>
                <c:pt idx="681">
                  <c:v>-28.6098404197392</c:v>
                </c:pt>
                <c:pt idx="682">
                  <c:v>-28.71305305540282</c:v>
                </c:pt>
                <c:pt idx="683">
                  <c:v>-28.815184639733474</c:v>
                </c:pt>
                <c:pt idx="684">
                  <c:v>-28.916231327459634</c:v>
                </c:pt>
                <c:pt idx="685">
                  <c:v>-29.016189314156307</c:v>
                </c:pt>
                <c:pt idx="686">
                  <c:v>-29.115054836388303</c:v>
                </c:pt>
                <c:pt idx="687">
                  <c:v>-29.212824171851871</c:v>
                </c:pt>
                <c:pt idx="688">
                  <c:v>-29.309493639514905</c:v>
                </c:pt>
                <c:pt idx="689">
                  <c:v>-29.405059599755493</c:v>
                </c:pt>
                <c:pt idx="690">
                  <c:v>-29.499518454498983</c:v>
                </c:pt>
                <c:pt idx="691">
                  <c:v>-29.592866647353418</c:v>
                </c:pt>
                <c:pt idx="692">
                  <c:v>-29.685100663743441</c:v>
                </c:pt>
                <c:pt idx="693">
                  <c:v>-29.776217031042655</c:v>
                </c:pt>
                <c:pt idx="694">
                  <c:v>-29.866212318704328</c:v>
                </c:pt>
                <c:pt idx="695">
                  <c:v>-29.955083138390567</c:v>
                </c:pt>
                <c:pt idx="696">
                  <c:v>-30.042826144099884</c:v>
                </c:pt>
                <c:pt idx="697">
                  <c:v>-30.129438032293184</c:v>
                </c:pt>
                <c:pt idx="698">
                  <c:v>-30.214915542018144</c:v>
                </c:pt>
                <c:pt idx="699">
                  <c:v>-30.299255455031982</c:v>
                </c:pt>
                <c:pt idx="700">
                  <c:v>-30.382454595922617</c:v>
                </c:pt>
                <c:pt idx="701">
                  <c:v>-30.464509832228245</c:v>
                </c:pt>
                <c:pt idx="702">
                  <c:v>-30.545418074555251</c:v>
                </c:pt>
                <c:pt idx="703">
                  <c:v>-30.625176276694546</c:v>
                </c:pt>
                <c:pt idx="704">
                  <c:v>-30.703781435736254</c:v>
                </c:pt>
                <c:pt idx="705">
                  <c:v>-30.781230592182755</c:v>
                </c:pt>
                <c:pt idx="706">
                  <c:v>-30.857520830060139</c:v>
                </c:pt>
                <c:pt idx="707">
                  <c:v>-30.932649277027963</c:v>
                </c:pt>
                <c:pt idx="708">
                  <c:v>-31.006613104487428</c:v>
                </c:pt>
                <c:pt idx="709">
                  <c:v>-31.079409527687826</c:v>
                </c:pt>
                <c:pt idx="710">
                  <c:v>-31.151035805831444</c:v>
                </c:pt>
                <c:pt idx="711">
                  <c:v>-31.22148924217673</c:v>
                </c:pt>
                <c:pt idx="712">
                  <c:v>-31.290767184139824</c:v>
                </c:pt>
                <c:pt idx="713">
                  <c:v>-31.358867023394403</c:v>
                </c:pt>
                <c:pt idx="714">
                  <c:v>-31.425786195969948</c:v>
                </c:pt>
                <c:pt idx="715">
                  <c:v>-31.49152218234822</c:v>
                </c:pt>
                <c:pt idx="716">
                  <c:v>-31.556072507558142</c:v>
                </c:pt>
                <c:pt idx="717">
                  <c:v>-31.619434741268996</c:v>
                </c:pt>
                <c:pt idx="718">
                  <c:v>-31.681606497881901</c:v>
                </c:pt>
                <c:pt idx="719">
                  <c:v>-31.742585436619638</c:v>
                </c:pt>
                <c:pt idx="720">
                  <c:v>-31.8023692616148</c:v>
                </c:pt>
                <c:pt idx="721">
                  <c:v>-31.860955721996184</c:v>
                </c:pt>
                <c:pt idx="722">
                  <c:v>-31.918342611973596</c:v>
                </c:pt>
                <c:pt idx="723">
                  <c:v>-31.974527770920869</c:v>
                </c:pt>
                <c:pt idx="724">
                  <c:v>-32.029509083457199</c:v>
                </c:pt>
                <c:pt idx="725">
                  <c:v>-32.083284479526831</c:v>
                </c:pt>
                <c:pt idx="726">
                  <c:v>-32.135851934476946</c:v>
                </c:pt>
                <c:pt idx="727">
                  <c:v>-32.187209469133911</c:v>
                </c:pt>
                <c:pt idx="728">
                  <c:v>-32.237355149877821</c:v>
                </c:pt>
                <c:pt idx="729">
                  <c:v>-32.286287088715255</c:v>
                </c:pt>
                <c:pt idx="730">
                  <c:v>-32.334003443350397</c:v>
                </c:pt>
                <c:pt idx="731">
                  <c:v>-32.380502417254363</c:v>
                </c:pt>
                <c:pt idx="732">
                  <c:v>-32.425782259732898</c:v>
                </c:pt>
                <c:pt idx="733">
                  <c:v>-32.469841265992201</c:v>
                </c:pt>
                <c:pt idx="734">
                  <c:v>-32.512677777203209</c:v>
                </c:pt>
                <c:pt idx="735">
                  <c:v>-32.554290180563981</c:v>
                </c:pt>
                <c:pt idx="736">
                  <c:v>-32.594676909360452</c:v>
                </c:pt>
                <c:pt idx="737">
                  <c:v>-32.633836443025402</c:v>
                </c:pt>
                <c:pt idx="738">
                  <c:v>-32.671767307195736</c:v>
                </c:pt>
                <c:pt idx="739">
                  <c:v>-32.708468073767953</c:v>
                </c:pt>
                <c:pt idx="740">
                  <c:v>-32.743937360951961</c:v>
                </c:pt>
                <c:pt idx="741">
                  <c:v>-32.778173833323059</c:v>
                </c:pt>
                <c:pt idx="742">
                  <c:v>-32.811176201872229</c:v>
                </c:pt>
                <c:pt idx="743">
                  <c:v>-32.842943224054686</c:v>
                </c:pt>
                <c:pt idx="744">
                  <c:v>-32.873473703836645</c:v>
                </c:pt>
                <c:pt idx="745">
                  <c:v>-32.90276649174033</c:v>
                </c:pt>
                <c:pt idx="746">
                  <c:v>-32.93082048488732</c:v>
                </c:pt>
                <c:pt idx="747">
                  <c:v>-32.957634627039965</c:v>
                </c:pt>
                <c:pt idx="748">
                  <c:v>-32.983207908641276</c:v>
                </c:pt>
                <c:pt idx="749">
                  <c:v>-33.007539366852846</c:v>
                </c:pt>
                <c:pt idx="750">
                  <c:v>-33.030628085591125</c:v>
                </c:pt>
                <c:pt idx="751">
                  <c:v>-33.052473195561937</c:v>
                </c:pt>
                <c:pt idx="752">
                  <c:v>-33.073073874293158</c:v>
                </c:pt>
                <c:pt idx="753">
                  <c:v>-33.092429346165737</c:v>
                </c:pt>
                <c:pt idx="754">
                  <c:v>-33.110538882442867</c:v>
                </c:pt>
                <c:pt idx="755">
                  <c:v>-33.127401801297431</c:v>
                </c:pt>
                <c:pt idx="756">
                  <c:v>-33.143017467837645</c:v>
                </c:pt>
                <c:pt idx="757">
                  <c:v>-33.157385294131025</c:v>
                </c:pt>
                <c:pt idx="758">
                  <c:v>-33.170504739226466</c:v>
                </c:pt>
                <c:pt idx="759">
                  <c:v>-33.182375309174624</c:v>
                </c:pt>
                <c:pt idx="760">
                  <c:v>-33.192996557046513</c:v>
                </c:pt>
                <c:pt idx="761">
                  <c:v>-33.20236808295035</c:v>
                </c:pt>
                <c:pt idx="762">
                  <c:v>-33.210489534046594</c:v>
                </c:pt>
                <c:pt idx="763">
                  <c:v>-33.217360604561222</c:v>
                </c:pt>
                <c:pt idx="764">
                  <c:v>-33.222981035797268</c:v>
                </c:pt>
                <c:pt idx="765">
                  <c:v>-33.227350616144534</c:v>
                </c:pt>
                <c:pt idx="766">
                  <c:v>-33.230469181087578</c:v>
                </c:pt>
                <c:pt idx="767">
                  <c:v>-33.232336613211892</c:v>
                </c:pt>
                <c:pt idx="768">
                  <c:v>-33.232952842208356</c:v>
                </c:pt>
                <c:pt idx="769">
                  <c:v>-33.23231784487583</c:v>
                </c:pt>
                <c:pt idx="770">
                  <c:v>-33.230431645122081</c:v>
                </c:pt>
                <c:pt idx="771">
                  <c:v>-33.22729431396283</c:v>
                </c:pt>
                <c:pt idx="772">
                  <c:v>-33.222905969519154</c:v>
                </c:pt>
                <c:pt idx="773">
                  <c:v>-33.217266777012959</c:v>
                </c:pt>
                <c:pt idx="774">
                  <c:v>-33.210376948760796</c:v>
                </c:pt>
                <c:pt idx="775">
                  <c:v>-33.202236744165873</c:v>
                </c:pt>
                <c:pt idx="776">
                  <c:v>-33.192846469708293</c:v>
                </c:pt>
                <c:pt idx="777">
                  <c:v>-33.182206478933466</c:v>
                </c:pt>
                <c:pt idx="778">
                  <c:v>-33.170317172438871</c:v>
                </c:pt>
                <c:pt idx="779">
                  <c:v>-33.157178997858907</c:v>
                </c:pt>
                <c:pt idx="780">
                  <c:v>-33.142792449848088</c:v>
                </c:pt>
                <c:pt idx="781">
                  <c:v>-33.127158070062393</c:v>
                </c:pt>
                <c:pt idx="782">
                  <c:v>-33.110276447138887</c:v>
                </c:pt>
                <c:pt idx="783">
                  <c:v>-33.092148216673536</c:v>
                </c:pt>
                <c:pt idx="784">
                  <c:v>-33.072774061197322</c:v>
                </c:pt>
                <c:pt idx="785">
                  <c:v>-33.052154710150475</c:v>
                </c:pt>
                <c:pt idx="786">
                  <c:v>-33.030290939855071</c:v>
                </c:pt>
                <c:pt idx="787">
                  <c:v>-33.007183573485783</c:v>
                </c:pt>
                <c:pt idx="788">
                  <c:v>-32.982833481038895</c:v>
                </c:pt>
                <c:pt idx="789">
                  <c:v>-32.957241579299527</c:v>
                </c:pt>
                <c:pt idx="790">
                  <c:v>-32.930408831807128</c:v>
                </c:pt>
                <c:pt idx="791">
                  <c:v>-32.902336248819211</c:v>
                </c:pt>
                <c:pt idx="792">
                  <c:v>-32.873024887273303</c:v>
                </c:pt>
                <c:pt idx="793">
                  <c:v>-32.842475850747149</c:v>
                </c:pt>
                <c:pt idx="794">
                  <c:v>-32.810690289417181</c:v>
                </c:pt>
                <c:pt idx="795">
                  <c:v>-32.777669400015185</c:v>
                </c:pt>
                <c:pt idx="796">
                  <c:v>-32.743414425783257</c:v>
                </c:pt>
                <c:pt idx="797">
                  <c:v>-32.707926656427027</c:v>
                </c:pt>
                <c:pt idx="798">
                  <c:v>-32.671207428067028</c:v>
                </c:pt>
                <c:pt idx="799">
                  <c:v>-32.633258123188469</c:v>
                </c:pt>
                <c:pt idx="800">
                  <c:v>-32.59408017058913</c:v>
                </c:pt>
                <c:pt idx="801">
                  <c:v>-32.553675045325591</c:v>
                </c:pt>
                <c:pt idx="802">
                  <c:v>-32.512044268657689</c:v>
                </c:pt>
                <c:pt idx="803">
                  <c:v>-32.469189407991266</c:v>
                </c:pt>
                <c:pt idx="804">
                  <c:v>-32.425112076819111</c:v>
                </c:pt>
                <c:pt idx="805">
                  <c:v>-32.37981393466022</c:v>
                </c:pt>
                <c:pt idx="806">
                  <c:v>-32.333296686997379</c:v>
                </c:pt>
                <c:pt idx="807">
                  <c:v>-32.285562085212867</c:v>
                </c:pt>
                <c:pt idx="808">
                  <c:v>-32.236611926522571</c:v>
                </c:pt>
                <c:pt idx="809">
                  <c:v>-32.186448053908279</c:v>
                </c:pt>
                <c:pt idx="810">
                  <c:v>-32.13507235604834</c:v>
                </c:pt>
                <c:pt idx="811">
                  <c:v>-32.082486767246522</c:v>
                </c:pt>
                <c:pt idx="812">
                  <c:v>-32.028693267359195</c:v>
                </c:pt>
                <c:pt idx="813">
                  <c:v>-31.97369388172077</c:v>
                </c:pt>
                <c:pt idx="814">
                  <c:v>-31.917490681067477</c:v>
                </c:pt>
                <c:pt idx="815">
                  <c:v>-31.860085781459389</c:v>
                </c:pt>
                <c:pt idx="816">
                  <c:v>-31.801481344200734</c:v>
                </c:pt>
                <c:pt idx="817">
                  <c:v>-31.741679575758553</c:v>
                </c:pt>
                <c:pt idx="818">
                  <c:v>-31.68068272767961</c:v>
                </c:pt>
                <c:pt idx="819">
                  <c:v>-31.618493096505603</c:v>
                </c:pt>
                <c:pt idx="820">
                  <c:v>-31.555113023686726</c:v>
                </c:pt>
                <c:pt idx="821">
                  <c:v>-31.490544895493507</c:v>
                </c:pt>
                <c:pt idx="822">
                  <c:v>-31.424791142926971</c:v>
                </c:pt>
                <c:pt idx="823">
                  <c:v>-31.357854241627074</c:v>
                </c:pt>
                <c:pt idx="824">
                  <c:v>-31.28973671177954</c:v>
                </c:pt>
                <c:pt idx="825">
                  <c:v>-31.220441118020968</c:v>
                </c:pt>
                <c:pt idx="826">
                  <c:v>-31.149970069342245</c:v>
                </c:pt>
                <c:pt idx="827">
                  <c:v>-31.078326218990345</c:v>
                </c:pt>
                <c:pt idx="828">
                  <c:v>-31.005512264368427</c:v>
                </c:pt>
                <c:pt idx="829">
                  <c:v>-30.931530946934267</c:v>
                </c:pt>
                <c:pt idx="830">
                  <c:v>-30.856385052097057</c:v>
                </c:pt>
                <c:pt idx="831">
                  <c:v>-30.780077409112526</c:v>
                </c:pt>
                <c:pt idx="832">
                  <c:v>-30.702610890976413</c:v>
                </c:pt>
                <c:pt idx="833">
                  <c:v>-30.623988414316301</c:v>
                </c:pt>
                <c:pt idx="834">
                  <c:v>-30.544212939281827</c:v>
                </c:pt>
                <c:pt idx="835">
                  <c:v>-30.463287469433187</c:v>
                </c:pt>
                <c:pt idx="836">
                  <c:v>-30.381215051628097</c:v>
                </c:pt>
                <c:pt idx="837">
                  <c:v>-30.297998775907047</c:v>
                </c:pt>
                <c:pt idx="838">
                  <c:v>-30.213641775376985</c:v>
                </c:pt>
                <c:pt idx="839">
                  <c:v>-30.128147226093326</c:v>
                </c:pt>
                <c:pt idx="840">
                  <c:v>-30.041518346940393</c:v>
                </c:pt>
                <c:pt idx="841">
                  <c:v>-29.953758399510235</c:v>
                </c:pt>
                <c:pt idx="842">
                  <c:v>-29.864870687979817</c:v>
                </c:pt>
                <c:pt idx="843">
                  <c:v>-29.774858558986566</c:v>
                </c:pt>
                <c:pt idx="844">
                  <c:v>-29.683725401502485</c:v>
                </c:pt>
                <c:pt idx="845">
                  <c:v>-29.591474646706448</c:v>
                </c:pt>
                <c:pt idx="846">
                  <c:v>-29.49810976785507</c:v>
                </c:pt>
                <c:pt idx="847">
                  <c:v>-29.403634280151927</c:v>
                </c:pt>
                <c:pt idx="848">
                  <c:v>-29.308051740615205</c:v>
                </c:pt>
                <c:pt idx="849">
                  <c:v>-29.21136574794378</c:v>
                </c:pt>
                <c:pt idx="850">
                  <c:v>-29.113579942381726</c:v>
                </c:pt>
                <c:pt idx="851">
                  <c:v>-29.014698005581266</c:v>
                </c:pt>
                <c:pt idx="852">
                  <c:v>-28.914723660464134</c:v>
                </c:pt>
                <c:pt idx="853">
                  <c:v>-28.813660671081443</c:v>
                </c:pt>
                <c:pt idx="854">
                  <c:v>-28.71151284247194</c:v>
                </c:pt>
                <c:pt idx="855">
                  <c:v>-28.608284020518738</c:v>
                </c:pt>
                <c:pt idx="856">
                  <c:v>-28.503978091804569</c:v>
                </c:pt>
                <c:pt idx="857">
                  <c:v>-28.398598983465384</c:v>
                </c:pt>
                <c:pt idx="858">
                  <c:v>-28.292150663042545</c:v>
                </c:pt>
                <c:pt idx="859">
                  <c:v>-28.184637138333422</c:v>
                </c:pt>
                <c:pt idx="860">
                  <c:v>-28.076062457240518</c:v>
                </c:pt>
                <c:pt idx="861">
                  <c:v>-27.966430707619047</c:v>
                </c:pt>
                <c:pt idx="862">
                  <c:v>-27.855746017123039</c:v>
                </c:pt>
                <c:pt idx="863">
                  <c:v>-27.744012553049927</c:v>
                </c:pt>
                <c:pt idx="864">
                  <c:v>-27.63123452218364</c:v>
                </c:pt>
                <c:pt idx="865">
                  <c:v>-27.517416170636228</c:v>
                </c:pt>
                <c:pt idx="866">
                  <c:v>-27.402561783687993</c:v>
                </c:pt>
                <c:pt idx="867">
                  <c:v>-27.286675685626147</c:v>
                </c:pt>
                <c:pt idx="868">
                  <c:v>-27.169762239581999</c:v>
                </c:pt>
                <c:pt idx="869">
                  <c:v>-27.05182584736669</c:v>
                </c:pt>
                <c:pt idx="870">
                  <c:v>-26.932870949305439</c:v>
                </c:pt>
                <c:pt idx="871">
                  <c:v>-26.812902024070411</c:v>
                </c:pt>
                <c:pt idx="872">
                  <c:v>-26.691923588512054</c:v>
                </c:pt>
                <c:pt idx="873">
                  <c:v>-26.569940197489039</c:v>
                </c:pt>
                <c:pt idx="874">
                  <c:v>-26.446956443696802</c:v>
                </c:pt>
                <c:pt idx="875">
                  <c:v>-26.322976957494607</c:v>
                </c:pt>
                <c:pt idx="876">
                  <c:v>-26.198006406731182</c:v>
                </c:pt>
                <c:pt idx="877">
                  <c:v>-26.072049496569043</c:v>
                </c:pt>
                <c:pt idx="878">
                  <c:v>-25.94511096930729</c:v>
                </c:pt>
                <c:pt idx="879">
                  <c:v>-25.817195604203068</c:v>
                </c:pt>
                <c:pt idx="880">
                  <c:v>-25.688308217291631</c:v>
                </c:pt>
                <c:pt idx="881">
                  <c:v>-25.558453661205036</c:v>
                </c:pt>
                <c:pt idx="882">
                  <c:v>-25.42763682498941</c:v>
                </c:pt>
                <c:pt idx="883">
                  <c:v>-25.295862633920883</c:v>
                </c:pt>
                <c:pt idx="884">
                  <c:v>-25.163136049320194</c:v>
                </c:pt>
                <c:pt idx="885">
                  <c:v>-25.02946206836582</c:v>
                </c:pt>
                <c:pt idx="886">
                  <c:v>-24.894845723905892</c:v>
                </c:pt>
                <c:pt idx="887">
                  <c:v>-24.759292084268679</c:v>
                </c:pt>
                <c:pt idx="888">
                  <c:v>-24.622806253071786</c:v>
                </c:pt>
                <c:pt idx="889">
                  <c:v>-24.485393369029975</c:v>
                </c:pt>
                <c:pt idx="890">
                  <c:v>-24.34705860576171</c:v>
                </c:pt>
                <c:pt idx="891">
                  <c:v>-24.207807171594371</c:v>
                </c:pt>
                <c:pt idx="892">
                  <c:v>-24.067644309368138</c:v>
                </c:pt>
                <c:pt idx="893">
                  <c:v>-23.926575296238628</c:v>
                </c:pt>
                <c:pt idx="894">
                  <c:v>-23.784605443478178</c:v>
                </c:pt>
                <c:pt idx="895">
                  <c:v>-23.641740096275921</c:v>
                </c:pt>
                <c:pt idx="896">
                  <c:v>-16.485637774746998</c:v>
                </c:pt>
                <c:pt idx="897">
                  <c:v>-16.384161609057973</c:v>
                </c:pt>
                <c:pt idx="898">
                  <c:v>-16.282068576896652</c:v>
                </c:pt>
                <c:pt idx="899">
                  <c:v>-16.179362522083075</c:v>
                </c:pt>
                <c:pt idx="900">
                  <c:v>-16.076047311517673</c:v>
                </c:pt>
                <c:pt idx="901">
                  <c:v>-15.972126835035708</c:v>
                </c:pt>
                <c:pt idx="902">
                  <c:v>-15.867605005260799</c:v>
                </c:pt>
                <c:pt idx="903">
                  <c:v>-15.762485757457622</c:v>
                </c:pt>
                <c:pt idx="904">
                  <c:v>-15.656773049383737</c:v>
                </c:pt>
                <c:pt idx="905">
                  <c:v>-15.5504708611406</c:v>
                </c:pt>
                <c:pt idx="906">
                  <c:v>-15.443583195023677</c:v>
                </c:pt>
                <c:pt idx="907">
                  <c:v>-15.336114075371787</c:v>
                </c:pt>
                <c:pt idx="908">
                  <c:v>-15.228067548415572</c:v>
                </c:pt>
                <c:pt idx="909">
                  <c:v>-15.119447682125148</c:v>
                </c:pt>
                <c:pt idx="910">
                  <c:v>-15.010258566056976</c:v>
                </c:pt>
                <c:pt idx="911">
                  <c:v>-14.900504311199839</c:v>
                </c:pt>
                <c:pt idx="912">
                  <c:v>-14.790189049820116</c:v>
                </c:pt>
                <c:pt idx="913">
                  <c:v>-14.679316935306167</c:v>
                </c:pt>
                <c:pt idx="914">
                  <c:v>-14.567892142011962</c:v>
                </c:pt>
                <c:pt idx="915">
                  <c:v>-14.455918865099932</c:v>
                </c:pt>
                <c:pt idx="916">
                  <c:v>-14.343401320383009</c:v>
                </c:pt>
                <c:pt idx="917">
                  <c:v>-14.230343744165888</c:v>
                </c:pt>
                <c:pt idx="918">
                  <c:v>-14.116750393085551</c:v>
                </c:pt>
                <c:pt idx="919">
                  <c:v>-14.002625543951002</c:v>
                </c:pt>
                <c:pt idx="920">
                  <c:v>-13.887973493582217</c:v>
                </c:pt>
                <c:pt idx="921">
                  <c:v>-13.772798558648407</c:v>
                </c:pt>
                <c:pt idx="922">
                  <c:v>-13.657105075505468</c:v>
                </c:pt>
                <c:pt idx="923">
                  <c:v>-13.540897400032723</c:v>
                </c:pt>
                <c:pt idx="924">
                  <c:v>-13.424179907468927</c:v>
                </c:pt>
                <c:pt idx="925">
                  <c:v>-13.306956992247537</c:v>
                </c:pt>
                <c:pt idx="926">
                  <c:v>-13.189233067831255</c:v>
                </c:pt>
                <c:pt idx="927">
                  <c:v>-13.071012566545864</c:v>
                </c:pt>
                <c:pt idx="928">
                  <c:v>-12.952299939413352</c:v>
                </c:pt>
                <c:pt idx="929">
                  <c:v>-12.833099655984331</c:v>
                </c:pt>
                <c:pt idx="930">
                  <c:v>-12.71341620416975</c:v>
                </c:pt>
                <c:pt idx="931">
                  <c:v>-12.593254090071941</c:v>
                </c:pt>
                <c:pt idx="932">
                  <c:v>-12.472617837814937</c:v>
                </c:pt>
                <c:pt idx="933">
                  <c:v>-12.351511989374163</c:v>
                </c:pt>
                <c:pt idx="934">
                  <c:v>-12.22994110440542</c:v>
                </c:pt>
                <c:pt idx="935">
                  <c:v>-12.107909760073214</c:v>
                </c:pt>
                <c:pt idx="936">
                  <c:v>-11.985422550878416</c:v>
                </c:pt>
                <c:pt idx="937">
                  <c:v>-11.862484088485305</c:v>
                </c:pt>
                <c:pt idx="938">
                  <c:v>-11.739099001547896</c:v>
                </c:pt>
                <c:pt idx="939">
                  <c:v>-11.615271935535711</c:v>
                </c:pt>
                <c:pt idx="940">
                  <c:v>-11.49100755255885</c:v>
                </c:pt>
                <c:pt idx="941">
                  <c:v>-11.366310531192479</c:v>
                </c:pt>
                <c:pt idx="942">
                  <c:v>-11.241185566300668</c:v>
                </c:pt>
                <c:pt idx="943">
                  <c:v>-11.115637368859636</c:v>
                </c:pt>
                <c:pt idx="944">
                  <c:v>-10.989670665780377</c:v>
                </c:pt>
                <c:pt idx="945">
                  <c:v>-10.863290199730693</c:v>
                </c:pt>
                <c:pt idx="946">
                  <c:v>-10.73650072895664</c:v>
                </c:pt>
                <c:pt idx="947">
                  <c:v>-10.609307027103359</c:v>
                </c:pt>
                <c:pt idx="948">
                  <c:v>-10.48171388303537</c:v>
                </c:pt>
                <c:pt idx="949">
                  <c:v>-10.353726100656255</c:v>
                </c:pt>
                <c:pt idx="950">
                  <c:v>-10.225348498727799</c:v>
                </c:pt>
                <c:pt idx="951">
                  <c:v>-10.096585910688555</c:v>
                </c:pt>
                <c:pt idx="952">
                  <c:v>-9.9674431844718736</c:v>
                </c:pt>
                <c:pt idx="953">
                  <c:v>-9.8379251823233709</c:v>
                </c:pt>
                <c:pt idx="954">
                  <c:v>-9.7080367806178618</c:v>
                </c:pt>
                <c:pt idx="955">
                  <c:v>-9.5777828696757688</c:v>
                </c:pt>
                <c:pt idx="956">
                  <c:v>-9.4471683535790074</c:v>
                </c:pt>
                <c:pt idx="957">
                  <c:v>-9.3161981499863291</c:v>
                </c:pt>
                <c:pt idx="958">
                  <c:v>-9.1848771899481818</c:v>
                </c:pt>
                <c:pt idx="959">
                  <c:v>-9.0532104177210577</c:v>
                </c:pt>
                <c:pt idx="960">
                  <c:v>-8.9212027905813347</c:v>
                </c:pt>
                <c:pt idx="961">
                  <c:v>-8.788859278638629</c:v>
                </c:pt>
                <c:pt idx="962">
                  <c:v>-8.6561848646486901</c:v>
                </c:pt>
                <c:pt idx="963">
                  <c:v>-8.5231845438257743</c:v>
                </c:pt>
                <c:pt idx="964">
                  <c:v>-8.3898633236545912</c:v>
                </c:pt>
                <c:pt idx="965">
                  <c:v>-8.2562262237017663</c:v>
                </c:pt>
                <c:pt idx="966">
                  <c:v>-8.122278275426849</c:v>
                </c:pt>
                <c:pt idx="967">
                  <c:v>-7.9880245219928812</c:v>
                </c:pt>
                <c:pt idx="968">
                  <c:v>-7.8534700180765249</c:v>
                </c:pt>
                <c:pt idx="969">
                  <c:v>-7.7186198296777482</c:v>
                </c:pt>
                <c:pt idx="970">
                  <c:v>-7.5834790339290832</c:v>
                </c:pt>
                <c:pt idx="971">
                  <c:v>-7.4480527189044894</c:v>
                </c:pt>
                <c:pt idx="972">
                  <c:v>-7.3123459834277655</c:v>
                </c:pt>
                <c:pt idx="973">
                  <c:v>-7.1763639368805956</c:v>
                </c:pt>
                <c:pt idx="974">
                  <c:v>-7.0401116990101666</c:v>
                </c:pt>
                <c:pt idx="975">
                  <c:v>-6.9035943997364182</c:v>
                </c:pt>
                <c:pt idx="976">
                  <c:v>-6.7668171789588962</c:v>
                </c:pt>
                <c:pt idx="977">
                  <c:v>-6.6297851863632333</c:v>
                </c:pt>
                <c:pt idx="978">
                  <c:v>-6.4925035812272682</c:v>
                </c:pt>
                <c:pt idx="979">
                  <c:v>-6.3549775322267932</c:v>
                </c:pt>
                <c:pt idx="980">
                  <c:v>-6.2172122172409505</c:v>
                </c:pt>
                <c:pt idx="981">
                  <c:v>-6.0792128231572899</c:v>
                </c:pt>
                <c:pt idx="982">
                  <c:v>-5.9409845456764803</c:v>
                </c:pt>
                <c:pt idx="983">
                  <c:v>-5.8025325891166863</c:v>
                </c:pt>
                <c:pt idx="984">
                  <c:v>-5.6638621662176307</c:v>
                </c:pt>
                <c:pt idx="985">
                  <c:v>-5.5249784979443302</c:v>
                </c:pt>
                <c:pt idx="986">
                  <c:v>-5.3858868132905249</c:v>
                </c:pt>
                <c:pt idx="987">
                  <c:v>-5.2465923490818076</c:v>
                </c:pt>
                <c:pt idx="988">
                  <c:v>-5.1071003497784568</c:v>
                </c:pt>
                <c:pt idx="989">
                  <c:v>-4.9674160672779806</c:v>
                </c:pt>
                <c:pt idx="990">
                  <c:v>-4.8275447607173829</c:v>
                </c:pt>
                <c:pt idx="991">
                  <c:v>-4.6874916962751518</c:v>
                </c:pt>
                <c:pt idx="992">
                  <c:v>-4.5472621469729955</c:v>
                </c:pt>
                <c:pt idx="993">
                  <c:v>-4.4068613924773041</c:v>
                </c:pt>
                <c:pt idx="994">
                  <c:v>-4.2662947189003733</c:v>
                </c:pt>
                <c:pt idx="995">
                  <c:v>-4.1255674186013795</c:v>
                </c:pt>
                <c:pt idx="996">
                  <c:v>-3.9846847899871238</c:v>
                </c:pt>
                <c:pt idx="997">
                  <c:v>-3.8436521373125436</c:v>
                </c:pt>
                <c:pt idx="998">
                  <c:v>-3.7024747704810097</c:v>
                </c:pt>
                <c:pt idx="999">
                  <c:v>-3.5611580048444025</c:v>
                </c:pt>
                <c:pt idx="1000">
                  <c:v>-3.4197071610029939</c:v>
                </c:pt>
                <c:pt idx="1001">
                  <c:v>-3.2781275646051218</c:v>
                </c:pt>
                <c:pt idx="1002">
                  <c:v>-3.1364245461466789</c:v>
                </c:pt>
                <c:pt idx="1003">
                  <c:v>-2.9946034407704221</c:v>
                </c:pt>
                <c:pt idx="1004">
                  <c:v>-2.8526695880650985</c:v>
                </c:pt>
                <c:pt idx="1005">
                  <c:v>-2.7106283318644118</c:v>
                </c:pt>
                <c:pt idx="1006">
                  <c:v>-2.5684850200458254</c:v>
                </c:pt>
                <c:pt idx="1007">
                  <c:v>-2.4262450043292154</c:v>
                </c:pt>
                <c:pt idx="1008">
                  <c:v>-2.2839136400753746</c:v>
                </c:pt>
                <c:pt idx="1009">
                  <c:v>-2.1414962860843851</c:v>
                </c:pt>
                <c:pt idx="1010">
                  <c:v>-1.9989983043938553</c:v>
                </c:pt>
                <c:pt idx="1011">
                  <c:v>-1.8564250600770424</c:v>
                </c:pt>
                <c:pt idx="1012">
                  <c:v>-1.7137819210408529</c:v>
                </c:pt>
                <c:pt idx="1013">
                  <c:v>-1.571074257823742</c:v>
                </c:pt>
                <c:pt idx="1014">
                  <c:v>-1.4283074433935108</c:v>
                </c:pt>
                <c:pt idx="1015">
                  <c:v>-1.2854868529450141</c:v>
                </c:pt>
                <c:pt idx="1016">
                  <c:v>-1.1426178636977828</c:v>
                </c:pt>
                <c:pt idx="1017">
                  <c:v>-0.99970585469357043</c:v>
                </c:pt>
                <c:pt idx="1018">
                  <c:v>-0.85675620659383223</c:v>
                </c:pt>
                <c:pt idx="1019">
                  <c:v>-0.7137743014771416</c:v>
                </c:pt>
                <c:pt idx="1020">
                  <c:v>-0.570765522636554</c:v>
                </c:pt>
                <c:pt idx="1021">
                  <c:v>-0.42773525437692511</c:v>
                </c:pt>
                <c:pt idx="1022">
                  <c:v>-0.28468888181219132</c:v>
                </c:pt>
                <c:pt idx="1023">
                  <c:v>-0.14163179066261836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731960"/>
        <c:axId val="242732352"/>
      </c:lineChart>
      <c:catAx>
        <c:axId val="242731176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9525">
            <a:noFill/>
          </a:ln>
        </c:spPr>
        <c:crossAx val="242731568"/>
        <c:crosses val="autoZero"/>
        <c:auto val="1"/>
        <c:lblAlgn val="ctr"/>
        <c:lblOffset val="100"/>
        <c:tickMarkSkip val="1"/>
        <c:noMultiLvlLbl val="0"/>
      </c:catAx>
      <c:valAx>
        <c:axId val="242731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2731176"/>
        <c:crosses val="autoZero"/>
        <c:crossBetween val="midCat"/>
      </c:valAx>
      <c:catAx>
        <c:axId val="242731960"/>
        <c:scaling>
          <c:orientation val="minMax"/>
        </c:scaling>
        <c:delete val="1"/>
        <c:axPos val="b"/>
        <c:majorTickMark val="out"/>
        <c:minorTickMark val="none"/>
        <c:tickLblPos val="none"/>
        <c:crossAx val="242732352"/>
        <c:crosses val="autoZero"/>
        <c:auto val="1"/>
        <c:lblAlgn val="ctr"/>
        <c:lblOffset val="100"/>
        <c:noMultiLvlLbl val="0"/>
      </c:catAx>
      <c:valAx>
        <c:axId val="242732352"/>
        <c:scaling>
          <c:orientation val="minMax"/>
        </c:scaling>
        <c:delete val="0"/>
        <c:axPos val="r"/>
        <c:numFmt formatCode="0.0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2731960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" r="0.750000000000004" t="1" header="0.5" footer="0.5"/>
    <c:pageSetup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3200805738155"/>
          <c:y val="0.17653679220950261"/>
          <c:w val="0.85500404313570622"/>
          <c:h val="0.6595430546666923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53D99"/>
            </a:solidFill>
          </c:spPr>
          <c:invertIfNegative val="0"/>
          <c:val>
            <c:numRef>
              <c:f>'3-2'!$M$49:$M$87</c:f>
              <c:numCache>
                <c:formatCode>0.0000</c:formatCode>
                <c:ptCount val="39"/>
                <c:pt idx="0">
                  <c:v>3.9699531510910189E-5</c:v>
                </c:pt>
                <c:pt idx="1">
                  <c:v>0.91498549554759745</c:v>
                </c:pt>
                <c:pt idx="2">
                  <c:v>1.206661908797965E-7</c:v>
                </c:pt>
                <c:pt idx="3">
                  <c:v>0.30502919017707236</c:v>
                </c:pt>
                <c:pt idx="4">
                  <c:v>3.9701521561983352E-5</c:v>
                </c:pt>
                <c:pt idx="5">
                  <c:v>0.30500111700569232</c:v>
                </c:pt>
                <c:pt idx="6">
                  <c:v>1.2057271002621976E-7</c:v>
                </c:pt>
                <c:pt idx="7">
                  <c:v>0.18304150382892698</c:v>
                </c:pt>
                <c:pt idx="8">
                  <c:v>3.9705513489250998E-5</c:v>
                </c:pt>
                <c:pt idx="9">
                  <c:v>0.18301342782748739</c:v>
                </c:pt>
                <c:pt idx="10">
                  <c:v>1.2078810740695767E-7</c:v>
                </c:pt>
                <c:pt idx="11">
                  <c:v>0.13076763380789458</c:v>
                </c:pt>
                <c:pt idx="12">
                  <c:v>3.9711485312251357E-5</c:v>
                </c:pt>
                <c:pt idx="13">
                  <c:v>0.13073955359483852</c:v>
                </c:pt>
                <c:pt idx="14">
                  <c:v>1.207555305474517E-7</c:v>
                </c:pt>
                <c:pt idx="15">
                  <c:v>0.10173170628704693</c:v>
                </c:pt>
                <c:pt idx="16">
                  <c:v>3.9719472512389456E-5</c:v>
                </c:pt>
                <c:pt idx="17">
                  <c:v>0.10170362041148996</c:v>
                </c:pt>
                <c:pt idx="18">
                  <c:v>1.2103185130665299E-7</c:v>
                </c:pt>
                <c:pt idx="19">
                  <c:v>8.3258483779838688E-2</c:v>
                </c:pt>
                <c:pt idx="20">
                  <c:v>3.9729431165033031E-5</c:v>
                </c:pt>
                <c:pt idx="21">
                  <c:v>8.32303908809333E-2</c:v>
                </c:pt>
                <c:pt idx="22">
                  <c:v>1.2106010749092141E-7</c:v>
                </c:pt>
                <c:pt idx="23">
                  <c:v>7.0472875767216128E-2</c:v>
                </c:pt>
                <c:pt idx="24">
                  <c:v>3.9741420372649943E-5</c:v>
                </c:pt>
                <c:pt idx="25">
                  <c:v>7.0444774368636803E-2</c:v>
                </c:pt>
                <c:pt idx="26">
                  <c:v>1.2139729594864347E-7</c:v>
                </c:pt>
                <c:pt idx="27">
                  <c:v>6.1099840564467295E-2</c:v>
                </c:pt>
                <c:pt idx="28">
                  <c:v>3.9755374292490273E-5</c:v>
                </c:pt>
                <c:pt idx="29">
                  <c:v>6.1071729324831701E-2</c:v>
                </c:pt>
                <c:pt idx="30">
                  <c:v>1.2148627604151587E-7</c:v>
                </c:pt>
                <c:pt idx="31">
                  <c:v>5.3934945028588796E-2</c:v>
                </c:pt>
                <c:pt idx="32">
                  <c:v>3.9771375599432405E-5</c:v>
                </c:pt>
                <c:pt idx="33">
                  <c:v>5.3906822444982863E-2</c:v>
                </c:pt>
                <c:pt idx="34">
                  <c:v>1.2188422849039037E-7</c:v>
                </c:pt>
                <c:pt idx="35">
                  <c:v>4.8280886142719776E-2</c:v>
                </c:pt>
                <c:pt idx="36">
                  <c:v>3.9789336613439591E-5</c:v>
                </c:pt>
                <c:pt idx="37">
                  <c:v>4.8252750891959004E-2</c:v>
                </c:pt>
                <c:pt idx="38">
                  <c:v>1.2203379390846691E-7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652488"/>
        <c:axId val="243652880"/>
      </c:barChart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'3-12'!$V$29:$V$67</c:f>
              <c:numCache>
                <c:formatCode>0.000</c:formatCode>
                <c:ptCount val="39"/>
                <c:pt idx="0">
                  <c:v>1.7911112033218211</c:v>
                </c:pt>
                <c:pt idx="1">
                  <c:v>7.1868337033288059</c:v>
                </c:pt>
                <c:pt idx="2">
                  <c:v>0.89555560166091053</c:v>
                </c:pt>
                <c:pt idx="3">
                  <c:v>2.3956112344429359</c:v>
                </c:pt>
                <c:pt idx="4">
                  <c:v>0.5971116974074121</c:v>
                </c:pt>
                <c:pt idx="5">
                  <c:v>1.612000082989639</c:v>
                </c:pt>
                <c:pt idx="6">
                  <c:v>0.44777780083045526</c:v>
                </c:pt>
                <c:pt idx="7">
                  <c:v>0.69405559128720573</c:v>
                </c:pt>
                <c:pt idx="8">
                  <c:v>0.35822224066436426</c:v>
                </c:pt>
                <c:pt idx="9">
                  <c:v>0.69405559128720573</c:v>
                </c:pt>
                <c:pt idx="10">
                  <c:v>0.29844390425349843</c:v>
                </c:pt>
                <c:pt idx="11">
                  <c:v>0.44777780083045526</c:v>
                </c:pt>
                <c:pt idx="12">
                  <c:v>0.22388890041522763</c:v>
                </c:pt>
                <c:pt idx="13">
                  <c:v>0.33583335062284148</c:v>
                </c:pt>
                <c:pt idx="14">
                  <c:v>0.22388890041522763</c:v>
                </c:pt>
                <c:pt idx="15">
                  <c:v>0.44777780083045526</c:v>
                </c:pt>
                <c:pt idx="16">
                  <c:v>0.22388890041522763</c:v>
                </c:pt>
                <c:pt idx="17">
                  <c:v>0.33583335062284148</c:v>
                </c:pt>
                <c:pt idx="18">
                  <c:v>0.22388890041522763</c:v>
                </c:pt>
                <c:pt idx="19">
                  <c:v>0.33583335062284148</c:v>
                </c:pt>
                <c:pt idx="20">
                  <c:v>0.22388890041522763</c:v>
                </c:pt>
                <c:pt idx="21">
                  <c:v>0.33583335062284148</c:v>
                </c:pt>
                <c:pt idx="22">
                  <c:v>0.22388890041522763</c:v>
                </c:pt>
                <c:pt idx="23">
                  <c:v>0.33583335062284148</c:v>
                </c:pt>
                <c:pt idx="24">
                  <c:v>0.22388890041522763</c:v>
                </c:pt>
                <c:pt idx="25">
                  <c:v>0.22388890041522763</c:v>
                </c:pt>
                <c:pt idx="26">
                  <c:v>0.22388890041522763</c:v>
                </c:pt>
                <c:pt idx="27">
                  <c:v>0.22388890041522763</c:v>
                </c:pt>
                <c:pt idx="28">
                  <c:v>0.22388890041522763</c:v>
                </c:pt>
                <c:pt idx="29">
                  <c:v>0.22388890041522763</c:v>
                </c:pt>
                <c:pt idx="30">
                  <c:v>0.22388890041522763</c:v>
                </c:pt>
                <c:pt idx="31">
                  <c:v>0.22388890041522763</c:v>
                </c:pt>
                <c:pt idx="32">
                  <c:v>0.22388890041522763</c:v>
                </c:pt>
                <c:pt idx="33">
                  <c:v>0.22388890041522763</c:v>
                </c:pt>
                <c:pt idx="34">
                  <c:v>0.22388890041522763</c:v>
                </c:pt>
                <c:pt idx="35">
                  <c:v>0.22388890041522763</c:v>
                </c:pt>
                <c:pt idx="36">
                  <c:v>0.22388890041522763</c:v>
                </c:pt>
                <c:pt idx="37">
                  <c:v>0.22388890041522763</c:v>
                </c:pt>
                <c:pt idx="38">
                  <c:v>0.22388890041522763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3652488"/>
        <c:axId val="243652880"/>
      </c:lineChart>
      <c:catAx>
        <c:axId val="243652488"/>
        <c:scaling>
          <c:orientation val="minMax"/>
        </c:scaling>
        <c:delete val="0"/>
        <c:axPos val="b"/>
        <c:majorTickMark val="none"/>
        <c:minorTickMark val="none"/>
        <c:tickLblPos val="none"/>
        <c:crossAx val="243652880"/>
        <c:crosses val="autoZero"/>
        <c:auto val="1"/>
        <c:lblAlgn val="ctr"/>
        <c:lblOffset val="100"/>
        <c:noMultiLvlLbl val="0"/>
      </c:catAx>
      <c:valAx>
        <c:axId val="243652880"/>
        <c:scaling>
          <c:orientation val="minMax"/>
        </c:scaling>
        <c:delete val="0"/>
        <c:axPos val="l"/>
        <c:majorGridlines/>
        <c:numFmt formatCode="0.000" sourceLinked="0"/>
        <c:majorTickMark val="out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tx1"/>
                </a:solidFill>
              </a:defRPr>
            </a:pPr>
            <a:endParaRPr lang="en-US"/>
          </a:p>
        </c:txPr>
        <c:crossAx val="2436524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86315853236642E-2"/>
          <c:y val="0.11660273212979531"/>
          <c:w val="0.76148877860108199"/>
          <c:h val="0.7644802057194998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'3-12'!$B$29:$B$1051</c:f>
              <c:numCache>
                <c:formatCode>General</c:formatCode>
                <c:ptCount val="1023"/>
                <c:pt idx="0">
                  <c:v>3.9742366842964953</c:v>
                </c:pt>
                <c:pt idx="1">
                  <c:v>5.9611679873813186</c:v>
                </c:pt>
                <c:pt idx="2">
                  <c:v>7.9478748514771436</c:v>
                </c:pt>
                <c:pt idx="3">
                  <c:v>9.9342824767325055</c:v>
                </c:pt>
                <c:pt idx="4">
                  <c:v>11.920316074562331</c:v>
                </c:pt>
                <c:pt idx="5">
                  <c:v>13.90590087046375</c:v>
                </c:pt>
                <c:pt idx="6">
                  <c:v>15.890962106831351</c:v>
                </c:pt>
                <c:pt idx="7">
                  <c:v>17.875425045771834</c:v>
                </c:pt>
                <c:pt idx="8">
                  <c:v>19.859214971917901</c:v>
                </c:pt>
                <c:pt idx="9">
                  <c:v>21.842257195241295</c:v>
                </c:pt>
                <c:pt idx="10">
                  <c:v>23.824477053864904</c:v>
                </c:pt>
                <c:pt idx="11">
                  <c:v>25.80579991687377</c:v>
                </c:pt>
                <c:pt idx="12">
                  <c:v>27.786151187125</c:v>
                </c:pt>
                <c:pt idx="13">
                  <c:v>29.765456304056315</c:v>
                </c:pt>
                <c:pt idx="14">
                  <c:v>31.743640746493281</c:v>
                </c:pt>
                <c:pt idx="15">
                  <c:v>33.720630035455073</c:v>
                </c:pt>
                <c:pt idx="16">
                  <c:v>35.696349736958567</c:v>
                </c:pt>
                <c:pt idx="17">
                  <c:v>37.670725464820855</c:v>
                </c:pt>
                <c:pt idx="18">
                  <c:v>39.643682883459839</c:v>
                </c:pt>
                <c:pt idx="19">
                  <c:v>41.615147710693023</c:v>
                </c:pt>
                <c:pt idx="20">
                  <c:v>43.585045720534218</c:v>
                </c:pt>
                <c:pt idx="21">
                  <c:v>45.553302745988191</c:v>
                </c:pt>
                <c:pt idx="22">
                  <c:v>47.519844681843026</c:v>
                </c:pt>
                <c:pt idx="23">
                  <c:v>49.484597487460249</c:v>
                </c:pt>
                <c:pt idx="24">
                  <c:v>51.44748718956243</c:v>
                </c:pt>
                <c:pt idx="25">
                  <c:v>53.408439885018296</c:v>
                </c:pt>
                <c:pt idx="26">
                  <c:v>55.367381743625224</c:v>
                </c:pt>
                <c:pt idx="27">
                  <c:v>57.324239010888931</c:v>
                </c:pt>
                <c:pt idx="28">
                  <c:v>59.278938010800353</c:v>
                </c:pt>
                <c:pt idx="29">
                  <c:v>61.231405148609539</c:v>
                </c:pt>
                <c:pt idx="30">
                  <c:v>63.181566913596569</c:v>
                </c:pt>
                <c:pt idx="31">
                  <c:v>65.129349881839161</c:v>
                </c:pt>
                <c:pt idx="32">
                  <c:v>67.074680718977149</c:v>
                </c:pt>
                <c:pt idx="33">
                  <c:v>69.017486182973542</c:v>
                </c:pt>
                <c:pt idx="34">
                  <c:v>70.957693126872059</c:v>
                </c:pt>
                <c:pt idx="35">
                  <c:v>72.895228501551117</c:v>
                </c:pt>
                <c:pt idx="36">
                  <c:v>74.830019358474203</c:v>
                </c:pt>
                <c:pt idx="37">
                  <c:v>76.761992852436379</c:v>
                </c:pt>
                <c:pt idx="38">
                  <c:v>78.691076244306842</c:v>
                </c:pt>
                <c:pt idx="39">
                  <c:v>80.617196903767692</c:v>
                </c:pt>
                <c:pt idx="40">
                  <c:v>82.540282312048348</c:v>
                </c:pt>
                <c:pt idx="41">
                  <c:v>84.460260064656012</c:v>
                </c:pt>
                <c:pt idx="42">
                  <c:v>86.377057874101595</c:v>
                </c:pt>
                <c:pt idx="43">
                  <c:v>88.290603572621464</c:v>
                </c:pt>
                <c:pt idx="44">
                  <c:v>90.200825114894442</c:v>
                </c:pt>
                <c:pt idx="45">
                  <c:v>92.107650580754495</c:v>
                </c:pt>
                <c:pt idx="46">
                  <c:v>94.011008177898361</c:v>
                </c:pt>
                <c:pt idx="47">
                  <c:v>95.910826244588662</c:v>
                </c:pt>
                <c:pt idx="48">
                  <c:v>97.807033252351943</c:v>
                </c:pt>
                <c:pt idx="49">
                  <c:v>99.699557808671727</c:v>
                </c:pt>
                <c:pt idx="50">
                  <c:v>101.58832865967648</c:v>
                </c:pt>
                <c:pt idx="51">
                  <c:v>103.47327469282226</c:v>
                </c:pt>
                <c:pt idx="52">
                  <c:v>105.35432493957023</c:v>
                </c:pt>
                <c:pt idx="53">
                  <c:v>107.23140857805852</c:v>
                </c:pt>
                <c:pt idx="54">
                  <c:v>109.10445493576879</c:v>
                </c:pt>
                <c:pt idx="55">
                  <c:v>110.97339349218694</c:v>
                </c:pt>
                <c:pt idx="56">
                  <c:v>112.83815388145838</c:v>
                </c:pt>
                <c:pt idx="57">
                  <c:v>114.69866589503714</c:v>
                </c:pt>
                <c:pt idx="58">
                  <c:v>116.55485948432936</c:v>
                </c:pt>
                <c:pt idx="59">
                  <c:v>118.40666476333054</c:v>
                </c:pt>
                <c:pt idx="60">
                  <c:v>120.2540120112569</c:v>
                </c:pt>
                <c:pt idx="61">
                  <c:v>122.09683167517021</c:v>
                </c:pt>
                <c:pt idx="62">
                  <c:v>123.93505437259657</c:v>
                </c:pt>
                <c:pt idx="63">
                  <c:v>125.76861089413866</c:v>
                </c:pt>
                <c:pt idx="64">
                  <c:v>127.59743220608148</c:v>
                </c:pt>
                <c:pt idx="65">
                  <c:v>129.42144945299145</c:v>
                </c:pt>
                <c:pt idx="66">
                  <c:v>131.24059396030887</c:v>
                </c:pt>
                <c:pt idx="67">
                  <c:v>133.05479723693355</c:v>
                </c:pt>
                <c:pt idx="68">
                  <c:v>134.86399097780344</c:v>
                </c:pt>
                <c:pt idx="69">
                  <c:v>136.66810706646635</c:v>
                </c:pt>
                <c:pt idx="70">
                  <c:v>138.46707757764455</c:v>
                </c:pt>
                <c:pt idx="71">
                  <c:v>140.26083477979225</c:v>
                </c:pt>
                <c:pt idx="72">
                  <c:v>142.04931113764556</c:v>
                </c:pt>
                <c:pt idx="73">
                  <c:v>143.83243931476534</c:v>
                </c:pt>
                <c:pt idx="74">
                  <c:v>145.61015217607229</c:v>
                </c:pt>
                <c:pt idx="75">
                  <c:v>147.38238279037469</c:v>
                </c:pt>
                <c:pt idx="76">
                  <c:v>149.14906443288845</c:v>
                </c:pt>
                <c:pt idx="77">
                  <c:v>150.91013058774908</c:v>
                </c:pt>
                <c:pt idx="78">
                  <c:v>152.66551495051624</c:v>
                </c:pt>
                <c:pt idx="79">
                  <c:v>154.41515143066994</c:v>
                </c:pt>
                <c:pt idx="80">
                  <c:v>156.15897415409907</c:v>
                </c:pt>
                <c:pt idx="81">
                  <c:v>157.89691746558137</c:v>
                </c:pt>
                <c:pt idx="82">
                  <c:v>159.62891593125545</c:v>
                </c:pt>
                <c:pt idx="83">
                  <c:v>161.35490434108436</c:v>
                </c:pt>
                <c:pt idx="84">
                  <c:v>163.07481771131086</c:v>
                </c:pt>
                <c:pt idx="85">
                  <c:v>164.78859128690385</c:v>
                </c:pt>
                <c:pt idx="86">
                  <c:v>166.49616054399667</c:v>
                </c:pt>
                <c:pt idx="87">
                  <c:v>168.19746119231624</c:v>
                </c:pt>
                <c:pt idx="88">
                  <c:v>169.89242917760365</c:v>
                </c:pt>
                <c:pt idx="89">
                  <c:v>171.58100068402589</c:v>
                </c:pt>
                <c:pt idx="90">
                  <c:v>173.26311213657848</c:v>
                </c:pt>
                <c:pt idx="91">
                  <c:v>174.93870020347896</c:v>
                </c:pt>
                <c:pt idx="92">
                  <c:v>176.60770179855152</c:v>
                </c:pt>
                <c:pt idx="93">
                  <c:v>178.27005408360213</c:v>
                </c:pt>
                <c:pt idx="94">
                  <c:v>179.92569447078446</c:v>
                </c:pt>
                <c:pt idx="95">
                  <c:v>181.57456062495618</c:v>
                </c:pt>
                <c:pt idx="96">
                  <c:v>183.2165904660261</c:v>
                </c:pt>
                <c:pt idx="97">
                  <c:v>184.85172217129127</c:v>
                </c:pt>
                <c:pt idx="98">
                  <c:v>186.47989417776475</c:v>
                </c:pt>
                <c:pt idx="99">
                  <c:v>188.1010451844935</c:v>
                </c:pt>
                <c:pt idx="100">
                  <c:v>189.71511415486626</c:v>
                </c:pt>
                <c:pt idx="101">
                  <c:v>191.32204031891175</c:v>
                </c:pt>
                <c:pt idx="102">
                  <c:v>192.92176317558636</c:v>
                </c:pt>
                <c:pt idx="103">
                  <c:v>194.51422249505242</c:v>
                </c:pt>
                <c:pt idx="104">
                  <c:v>196.09935832094561</c:v>
                </c:pt>
                <c:pt idx="105">
                  <c:v>197.67711097263236</c:v>
                </c:pt>
                <c:pt idx="106">
                  <c:v>199.24742104745687</c:v>
                </c:pt>
                <c:pt idx="107">
                  <c:v>200.81022942297764</c:v>
                </c:pt>
                <c:pt idx="108">
                  <c:v>202.36547725919345</c:v>
                </c:pt>
                <c:pt idx="109">
                  <c:v>203.91310600075863</c:v>
                </c:pt>
                <c:pt idx="110">
                  <c:v>205.45305737918773</c:v>
                </c:pt>
                <c:pt idx="111">
                  <c:v>206.98527341504936</c:v>
                </c:pt>
                <c:pt idx="112">
                  <c:v>208.50969642014906</c:v>
                </c:pt>
                <c:pt idx="113">
                  <c:v>210.02626899970127</c:v>
                </c:pt>
                <c:pt idx="114">
                  <c:v>211.53493405449038</c:v>
                </c:pt>
                <c:pt idx="115">
                  <c:v>213.03563478302038</c:v>
                </c:pt>
                <c:pt idx="116">
                  <c:v>214.52831468365346</c:v>
                </c:pt>
                <c:pt idx="117">
                  <c:v>216.01291755673745</c:v>
                </c:pt>
                <c:pt idx="118">
                  <c:v>217.48938750672153</c:v>
                </c:pt>
                <c:pt idx="119">
                  <c:v>218.95766894426086</c:v>
                </c:pt>
                <c:pt idx="120">
                  <c:v>220.41770658830956</c:v>
                </c:pt>
                <c:pt idx="121">
                  <c:v>221.86944546820183</c:v>
                </c:pt>
                <c:pt idx="122">
                  <c:v>223.31283092572187</c:v>
                </c:pt>
                <c:pt idx="123">
                  <c:v>224.74780861716158</c:v>
                </c:pt>
                <c:pt idx="124">
                  <c:v>226.17432451536681</c:v>
                </c:pt>
                <c:pt idx="125">
                  <c:v>227.59232491177121</c:v>
                </c:pt>
                <c:pt idx="126">
                  <c:v>229.00175641841858</c:v>
                </c:pt>
                <c:pt idx="127">
                  <c:v>230.40256596997293</c:v>
                </c:pt>
                <c:pt idx="128">
                  <c:v>231.79470082571623</c:v>
                </c:pt>
                <c:pt idx="129">
                  <c:v>233.17810857153438</c:v>
                </c:pt>
                <c:pt idx="130">
                  <c:v>234.55273712189029</c:v>
                </c:pt>
                <c:pt idx="131">
                  <c:v>235.91853472178519</c:v>
                </c:pt>
                <c:pt idx="132">
                  <c:v>237.27544994870709</c:v>
                </c:pt>
                <c:pt idx="133">
                  <c:v>238.62343171456675</c:v>
                </c:pt>
                <c:pt idx="134">
                  <c:v>239.96242926762142</c:v>
                </c:pt>
                <c:pt idx="135">
                  <c:v>241.29239219438529</c:v>
                </c:pt>
                <c:pt idx="136">
                  <c:v>242.61327042152797</c:v>
                </c:pt>
                <c:pt idx="137">
                  <c:v>243.92501421775941</c:v>
                </c:pt>
                <c:pt idx="138">
                  <c:v>245.22757419570252</c:v>
                </c:pt>
                <c:pt idx="139">
                  <c:v>246.52090131375252</c:v>
                </c:pt>
                <c:pt idx="140">
                  <c:v>247.80494687792333</c:v>
                </c:pt>
                <c:pt idx="141">
                  <c:v>249.07966254368097</c:v>
                </c:pt>
                <c:pt idx="142">
                  <c:v>250.34500031776378</c:v>
                </c:pt>
                <c:pt idx="143">
                  <c:v>251.60091255998924</c:v>
                </c:pt>
                <c:pt idx="144">
                  <c:v>252.84735198504771</c:v>
                </c:pt>
                <c:pt idx="145">
                  <c:v>254.08427166428285</c:v>
                </c:pt>
                <c:pt idx="146">
                  <c:v>255.31162502745823</c:v>
                </c:pt>
                <c:pt idx="147">
                  <c:v>256.52936586451091</c:v>
                </c:pt>
                <c:pt idx="148">
                  <c:v>257.73744832729108</c:v>
                </c:pt>
                <c:pt idx="149">
                  <c:v>258.9358269312886</c:v>
                </c:pt>
                <c:pt idx="150">
                  <c:v>260.12445655734513</c:v>
                </c:pt>
                <c:pt idx="151">
                  <c:v>261.30329245335292</c:v>
                </c:pt>
                <c:pt idx="152">
                  <c:v>262.47229023593991</c:v>
                </c:pt>
                <c:pt idx="153">
                  <c:v>263.63140589214078</c:v>
                </c:pt>
                <c:pt idx="154">
                  <c:v>264.78059578105376</c:v>
                </c:pt>
                <c:pt idx="155">
                  <c:v>265.91981663548404</c:v>
                </c:pt>
                <c:pt idx="156">
                  <c:v>267.04902556357263</c:v>
                </c:pt>
                <c:pt idx="157">
                  <c:v>268.16818005041125</c:v>
                </c:pt>
                <c:pt idx="158">
                  <c:v>269.27723795964306</c:v>
                </c:pt>
                <c:pt idx="159">
                  <c:v>270.376157535049</c:v>
                </c:pt>
                <c:pt idx="160">
                  <c:v>271.46489740212019</c:v>
                </c:pt>
                <c:pt idx="161">
                  <c:v>272.54341656961526</c:v>
                </c:pt>
                <c:pt idx="162">
                  <c:v>273.61167443110423</c:v>
                </c:pt>
                <c:pt idx="163">
                  <c:v>274.66963076649665</c:v>
                </c:pt>
                <c:pt idx="164">
                  <c:v>275.71724574355665</c:v>
                </c:pt>
                <c:pt idx="165">
                  <c:v>276.754479919402</c:v>
                </c:pt>
                <c:pt idx="166">
                  <c:v>277.78129424198949</c:v>
                </c:pt>
                <c:pt idx="167">
                  <c:v>278.79765005158521</c:v>
                </c:pt>
                <c:pt idx="168">
                  <c:v>279.80350908221999</c:v>
                </c:pt>
                <c:pt idx="169">
                  <c:v>280.79883346313022</c:v>
                </c:pt>
                <c:pt idx="170">
                  <c:v>281.78358572018357</c:v>
                </c:pt>
                <c:pt idx="171">
                  <c:v>282.75772877728997</c:v>
                </c:pt>
                <c:pt idx="172">
                  <c:v>283.72122595779763</c:v>
                </c:pt>
                <c:pt idx="173">
                  <c:v>284.67404098587372</c:v>
                </c:pt>
                <c:pt idx="174">
                  <c:v>285.61613798787033</c:v>
                </c:pt>
                <c:pt idx="175">
                  <c:v>286.54748149367509</c:v>
                </c:pt>
                <c:pt idx="176">
                  <c:v>287.46803643804651</c:v>
                </c:pt>
                <c:pt idx="177">
                  <c:v>288.37776816193423</c:v>
                </c:pt>
                <c:pt idx="178">
                  <c:v>289.2766424137842</c:v>
                </c:pt>
                <c:pt idx="179">
                  <c:v>290.16462535082781</c:v>
                </c:pt>
                <c:pt idx="180">
                  <c:v>291.04168354035642</c:v>
                </c:pt>
                <c:pt idx="181">
                  <c:v>291.90778396097988</c:v>
                </c:pt>
                <c:pt idx="182">
                  <c:v>292.76289400387014</c:v>
                </c:pt>
                <c:pt idx="183">
                  <c:v>293.60698147398847</c:v>
                </c:pt>
                <c:pt idx="184">
                  <c:v>294.44001459129805</c:v>
                </c:pt>
                <c:pt idx="185">
                  <c:v>295.26196199196028</c:v>
                </c:pt>
                <c:pt idx="186">
                  <c:v>296.0727927295157</c:v>
                </c:pt>
                <c:pt idx="187">
                  <c:v>296.87247627604899</c:v>
                </c:pt>
                <c:pt idx="188">
                  <c:v>297.66098252333859</c:v>
                </c:pt>
                <c:pt idx="189">
                  <c:v>298.43828178399019</c:v>
                </c:pt>
                <c:pt idx="190">
                  <c:v>299.20434479255437</c:v>
                </c:pt>
                <c:pt idx="191">
                  <c:v>299.95914270662843</c:v>
                </c:pt>
                <c:pt idx="192">
                  <c:v>300.70264710794254</c:v>
                </c:pt>
                <c:pt idx="193">
                  <c:v>301.43483000342945</c:v>
                </c:pt>
                <c:pt idx="194">
                  <c:v>302.15566382627861</c:v>
                </c:pt>
                <c:pt idx="195">
                  <c:v>302.86512143697394</c:v>
                </c:pt>
                <c:pt idx="196">
                  <c:v>303.56317612431565</c:v>
                </c:pt>
                <c:pt idx="197">
                  <c:v>304.24980160642599</c:v>
                </c:pt>
                <c:pt idx="198">
                  <c:v>304.92497203173872</c:v>
                </c:pt>
                <c:pt idx="199">
                  <c:v>305.58866197997253</c:v>
                </c:pt>
                <c:pt idx="200">
                  <c:v>306.24084646308785</c:v>
                </c:pt>
                <c:pt idx="201">
                  <c:v>306.881500926228</c:v>
                </c:pt>
                <c:pt idx="202">
                  <c:v>307.51060124864341</c:v>
                </c:pt>
                <c:pt idx="203">
                  <c:v>308.12812374459986</c:v>
                </c:pt>
                <c:pt idx="204">
                  <c:v>308.73404516427036</c:v>
                </c:pt>
                <c:pt idx="205">
                  <c:v>309.32834269461034</c:v>
                </c:pt>
                <c:pt idx="206">
                  <c:v>309.91099396021667</c:v>
                </c:pt>
                <c:pt idx="207">
                  <c:v>310.48197702417002</c:v>
                </c:pt>
                <c:pt idx="208">
                  <c:v>311.04127038886099</c:v>
                </c:pt>
                <c:pt idx="209">
                  <c:v>311.58885299679912</c:v>
                </c:pt>
                <c:pt idx="210">
                  <c:v>312.12470423140616</c:v>
                </c:pt>
                <c:pt idx="211">
                  <c:v>312.64880391779189</c:v>
                </c:pt>
                <c:pt idx="212">
                  <c:v>313.16113232351393</c:v>
                </c:pt>
                <c:pt idx="213">
                  <c:v>313.66167015932064</c:v>
                </c:pt>
                <c:pt idx="214">
                  <c:v>314.15039857987733</c:v>
                </c:pt>
                <c:pt idx="215">
                  <c:v>314.62729918447593</c:v>
                </c:pt>
                <c:pt idx="216">
                  <c:v>315.09235401772736</c:v>
                </c:pt>
                <c:pt idx="217">
                  <c:v>315.54554557023812</c:v>
                </c:pt>
                <c:pt idx="218">
                  <c:v>315.98685677926909</c:v>
                </c:pt>
                <c:pt idx="219">
                  <c:v>316.41627102937827</c:v>
                </c:pt>
                <c:pt idx="220">
                  <c:v>316.83377215304597</c:v>
                </c:pt>
                <c:pt idx="221">
                  <c:v>317.23934443128388</c:v>
                </c:pt>
                <c:pt idx="222">
                  <c:v>317.63297259422671</c:v>
                </c:pt>
                <c:pt idx="223">
                  <c:v>318.01464182170719</c:v>
                </c:pt>
                <c:pt idx="224">
                  <c:v>318.38433774381394</c:v>
                </c:pt>
                <c:pt idx="225">
                  <c:v>318.74204644143259</c:v>
                </c:pt>
                <c:pt idx="226">
                  <c:v>319.08775444676979</c:v>
                </c:pt>
                <c:pt idx="227">
                  <c:v>319.42144874386037</c:v>
                </c:pt>
                <c:pt idx="228">
                  <c:v>319.74311676905722</c:v>
                </c:pt>
                <c:pt idx="229">
                  <c:v>320.05274641150442</c:v>
                </c:pt>
                <c:pt idx="230">
                  <c:v>320.35032601359342</c:v>
                </c:pt>
                <c:pt idx="231">
                  <c:v>320.63584437140139</c:v>
                </c:pt>
                <c:pt idx="232">
                  <c:v>320.90929073511364</c:v>
                </c:pt>
                <c:pt idx="233">
                  <c:v>321.17065480942807</c:v>
                </c:pt>
                <c:pt idx="234">
                  <c:v>321.41992675394283</c:v>
                </c:pt>
                <c:pt idx="235">
                  <c:v>321.65709718352673</c:v>
                </c:pt>
                <c:pt idx="236">
                  <c:v>321.88215716867273</c:v>
                </c:pt>
                <c:pt idx="237">
                  <c:v>322.0950982358342</c:v>
                </c:pt>
                <c:pt idx="238">
                  <c:v>322.29591236774365</c:v>
                </c:pt>
                <c:pt idx="239">
                  <c:v>322.48459200371491</c:v>
                </c:pt>
                <c:pt idx="240">
                  <c:v>322.66113003992746</c:v>
                </c:pt>
                <c:pt idx="241">
                  <c:v>322.82551982969437</c:v>
                </c:pt>
                <c:pt idx="242">
                  <c:v>322.97775518371191</c:v>
                </c:pt>
                <c:pt idx="243">
                  <c:v>323.11783037029323</c:v>
                </c:pt>
                <c:pt idx="244">
                  <c:v>323.24574011558366</c:v>
                </c:pt>
                <c:pt idx="245">
                  <c:v>323.36147960375956</c:v>
                </c:pt>
                <c:pt idx="246">
                  <c:v>323.46504447720952</c:v>
                </c:pt>
                <c:pt idx="247">
                  <c:v>323.55643083669833</c:v>
                </c:pt>
                <c:pt idx="248">
                  <c:v>323.63563524151408</c:v>
                </c:pt>
                <c:pt idx="249">
                  <c:v>323.70265470959748</c:v>
                </c:pt>
                <c:pt idx="250">
                  <c:v>323.75748671765416</c:v>
                </c:pt>
                <c:pt idx="251">
                  <c:v>323.8001292012496</c:v>
                </c:pt>
                <c:pt idx="252">
                  <c:v>323.83058055488709</c:v>
                </c:pt>
                <c:pt idx="253">
                  <c:v>323.84883963206801</c:v>
                </c:pt>
                <c:pt idx="254">
                  <c:v>323.85490574533492</c:v>
                </c:pt>
                <c:pt idx="255">
                  <c:v>323.84877866629773</c:v>
                </c:pt>
                <c:pt idx="256">
                  <c:v>323.83045862564188</c:v>
                </c:pt>
                <c:pt idx="257">
                  <c:v>323.79994631312019</c:v>
                </c:pt>
                <c:pt idx="258">
                  <c:v>323.75724287752621</c:v>
                </c:pt>
                <c:pt idx="259">
                  <c:v>323.70234992665178</c:v>
                </c:pt>
                <c:pt idx="260">
                  <c:v>323.6352695272256</c:v>
                </c:pt>
                <c:pt idx="261">
                  <c:v>323.55600420483631</c:v>
                </c:pt>
                <c:pt idx="262">
                  <c:v>323.46455694383673</c:v>
                </c:pt>
                <c:pt idx="263">
                  <c:v>323.36093118723176</c:v>
                </c:pt>
                <c:pt idx="264">
                  <c:v>323.24513083654881</c:v>
                </c:pt>
                <c:pt idx="265">
                  <c:v>323.11716025169079</c:v>
                </c:pt>
                <c:pt idx="266">
                  <c:v>322.97702425077193</c:v>
                </c:pt>
                <c:pt idx="267">
                  <c:v>322.82472810993659</c:v>
                </c:pt>
                <c:pt idx="268">
                  <c:v>322.66027756316032</c:v>
                </c:pt>
                <c:pt idx="269">
                  <c:v>322.48367880203421</c:v>
                </c:pt>
                <c:pt idx="270">
                  <c:v>322.29493847553175</c:v>
                </c:pt>
                <c:pt idx="271">
                  <c:v>322.09406368975817</c:v>
                </c:pt>
                <c:pt idx="272">
                  <c:v>321.88106200768345</c:v>
                </c:pt>
                <c:pt idx="273">
                  <c:v>321.65594144885716</c:v>
                </c:pt>
                <c:pt idx="274">
                  <c:v>321.41871048910656</c:v>
                </c:pt>
                <c:pt idx="275">
                  <c:v>321.16937806021781</c:v>
                </c:pt>
                <c:pt idx="276">
                  <c:v>320.90795354959914</c:v>
                </c:pt>
                <c:pt idx="277">
                  <c:v>320.63444679992784</c:v>
                </c:pt>
                <c:pt idx="278">
                  <c:v>320.3488681087797</c:v>
                </c:pt>
                <c:pt idx="279">
                  <c:v>320.05122822824092</c:v>
                </c:pt>
                <c:pt idx="280">
                  <c:v>319.7415383645037</c:v>
                </c:pt>
                <c:pt idx="281">
                  <c:v>319.41981017744411</c:v>
                </c:pt>
                <c:pt idx="282">
                  <c:v>319.08605578018307</c:v>
                </c:pt>
                <c:pt idx="283">
                  <c:v>318.74028773863051</c:v>
                </c:pt>
                <c:pt idx="284">
                  <c:v>318.38251907101193</c:v>
                </c:pt>
                <c:pt idx="285">
                  <c:v>318.01276324737864</c:v>
                </c:pt>
                <c:pt idx="286">
                  <c:v>317.63103418910026</c:v>
                </c:pt>
                <c:pt idx="287">
                  <c:v>317.23734626834079</c:v>
                </c:pt>
                <c:pt idx="288">
                  <c:v>316.83171430751736</c:v>
                </c:pt>
                <c:pt idx="289">
                  <c:v>316.4141535787424</c:v>
                </c:pt>
                <c:pt idx="290">
                  <c:v>315.98467980324847</c:v>
                </c:pt>
                <c:pt idx="291">
                  <c:v>315.54330915079606</c:v>
                </c:pt>
                <c:pt idx="292">
                  <c:v>315.09005823906557</c:v>
                </c:pt>
                <c:pt idx="293">
                  <c:v>314.62494413303079</c:v>
                </c:pt>
                <c:pt idx="294">
                  <c:v>314.14798434431702</c:v>
                </c:pt>
                <c:pt idx="295">
                  <c:v>313.65919683054148</c:v>
                </c:pt>
                <c:pt idx="296">
                  <c:v>313.15859999463714</c:v>
                </c:pt>
                <c:pt idx="297">
                  <c:v>312.64621268416016</c:v>
                </c:pt>
                <c:pt idx="298">
                  <c:v>312.12205419057983</c:v>
                </c:pt>
                <c:pt idx="299">
                  <c:v>311.58614424855273</c:v>
                </c:pt>
                <c:pt idx="300">
                  <c:v>311.0385030351793</c:v>
                </c:pt>
                <c:pt idx="301">
                  <c:v>310.4791511692444</c:v>
                </c:pt>
                <c:pt idx="302">
                  <c:v>309.90810971044101</c:v>
                </c:pt>
                <c:pt idx="303">
                  <c:v>309.32540015857717</c:v>
                </c:pt>
                <c:pt idx="304">
                  <c:v>308.73104445276664</c:v>
                </c:pt>
                <c:pt idx="305">
                  <c:v>308.12506497060286</c:v>
                </c:pt>
                <c:pt idx="306">
                  <c:v>307.50748452731654</c:v>
                </c:pt>
                <c:pt idx="307">
                  <c:v>306.87832637491636</c:v>
                </c:pt>
                <c:pt idx="308">
                  <c:v>306.23761420131382</c:v>
                </c:pt>
                <c:pt idx="309">
                  <c:v>305.58537212943133</c:v>
                </c:pt>
                <c:pt idx="310">
                  <c:v>304.92162471629376</c:v>
                </c:pt>
                <c:pt idx="311">
                  <c:v>304.24639695210425</c:v>
                </c:pt>
                <c:pt idx="312">
                  <c:v>303.55971425930295</c:v>
                </c:pt>
                <c:pt idx="313">
                  <c:v>302.86160249161009</c:v>
                </c:pt>
                <c:pt idx="314">
                  <c:v>302.15208793305254</c:v>
                </c:pt>
                <c:pt idx="315">
                  <c:v>301.43119729697412</c:v>
                </c:pt>
                <c:pt idx="316">
                  <c:v>300.69895772502997</c:v>
                </c:pt>
                <c:pt idx="317">
                  <c:v>299.9553967861645</c:v>
                </c:pt>
                <c:pt idx="318">
                  <c:v>299.20054247557363</c:v>
                </c:pt>
                <c:pt idx="319">
                  <c:v>298.43442321365058</c:v>
                </c:pt>
                <c:pt idx="320">
                  <c:v>297.65706784491584</c:v>
                </c:pt>
                <c:pt idx="321">
                  <c:v>296.86850563693139</c:v>
                </c:pt>
                <c:pt idx="322">
                  <c:v>296.06876627919854</c:v>
                </c:pt>
                <c:pt idx="323">
                  <c:v>295.25787988204019</c:v>
                </c:pt>
                <c:pt idx="324">
                  <c:v>294.43587697546712</c:v>
                </c:pt>
                <c:pt idx="325">
                  <c:v>293.6027885080286</c:v>
                </c:pt>
                <c:pt idx="326">
                  <c:v>292.75864584564727</c:v>
                </c:pt>
                <c:pt idx="327">
                  <c:v>291.90348077043785</c:v>
                </c:pt>
                <c:pt idx="328">
                  <c:v>291.03732547951108</c:v>
                </c:pt>
                <c:pt idx="329">
                  <c:v>290.16021258376094</c:v>
                </c:pt>
                <c:pt idx="330">
                  <c:v>289.27217510663723</c:v>
                </c:pt>
                <c:pt idx="331">
                  <c:v>288.37324648290206</c:v>
                </c:pt>
                <c:pt idx="332">
                  <c:v>287.46346055737104</c:v>
                </c:pt>
                <c:pt idx="333">
                  <c:v>286.54285158363905</c:v>
                </c:pt>
                <c:pt idx="334">
                  <c:v>285.6114542227906</c:v>
                </c:pt>
                <c:pt idx="335">
                  <c:v>284.66930354209489</c:v>
                </c:pt>
                <c:pt idx="336">
                  <c:v>283.71643501368521</c:v>
                </c:pt>
                <c:pt idx="337">
                  <c:v>282.75288451322388</c:v>
                </c:pt>
                <c:pt idx="338">
                  <c:v>281.77868831855113</c:v>
                </c:pt>
                <c:pt idx="339">
                  <c:v>280.79388310831951</c:v>
                </c:pt>
                <c:pt idx="340">
                  <c:v>279.79850596061272</c:v>
                </c:pt>
                <c:pt idx="341">
                  <c:v>278.79259435154967</c:v>
                </c:pt>
                <c:pt idx="342">
                  <c:v>277.77618615387365</c:v>
                </c:pt>
                <c:pt idx="343">
                  <c:v>276.74931963552626</c:v>
                </c:pt>
                <c:pt idx="344">
                  <c:v>275.71203345820658</c:v>
                </c:pt>
                <c:pt idx="345">
                  <c:v>274.66436667591574</c:v>
                </c:pt>
                <c:pt idx="346">
                  <c:v>273.60635873348627</c:v>
                </c:pt>
                <c:pt idx="347">
                  <c:v>272.53804946509734</c:v>
                </c:pt>
                <c:pt idx="348">
                  <c:v>271.45947909277453</c:v>
                </c:pt>
                <c:pt idx="349">
                  <c:v>270.37068822487595</c:v>
                </c:pt>
                <c:pt idx="350">
                  <c:v>269.27171785456306</c:v>
                </c:pt>
                <c:pt idx="351">
                  <c:v>268.16260935825721</c:v>
                </c:pt>
                <c:pt idx="352">
                  <c:v>267.0434044940821</c:v>
                </c:pt>
                <c:pt idx="353">
                  <c:v>265.9141454002912</c:v>
                </c:pt>
                <c:pt idx="354">
                  <c:v>264.77487459368155</c:v>
                </c:pt>
                <c:pt idx="355">
                  <c:v>263.62563496799288</c:v>
                </c:pt>
                <c:pt idx="356">
                  <c:v>262.46646979229263</c:v>
                </c:pt>
                <c:pt idx="357">
                  <c:v>261.2974227093469</c:v>
                </c:pt>
                <c:pt idx="358">
                  <c:v>260.11853773397729</c:v>
                </c:pt>
                <c:pt idx="359">
                  <c:v>258.92985925140363</c:v>
                </c:pt>
                <c:pt idx="360">
                  <c:v>257.73143201557315</c:v>
                </c:pt>
                <c:pt idx="361">
                  <c:v>256.52330114747508</c:v>
                </c:pt>
                <c:pt idx="362">
                  <c:v>255.30551213344225</c:v>
                </c:pt>
                <c:pt idx="363">
                  <c:v>254.07811082343821</c:v>
                </c:pt>
                <c:pt idx="364">
                  <c:v>252.84114342933111</c:v>
                </c:pt>
                <c:pt idx="365">
                  <c:v>251.59465652315382</c:v>
                </c:pt>
                <c:pt idx="366">
                  <c:v>250.33869703535041</c:v>
                </c:pt>
                <c:pt idx="367">
                  <c:v>249.07331225300931</c:v>
                </c:pt>
                <c:pt idx="368">
                  <c:v>247.79854981808288</c:v>
                </c:pt>
                <c:pt idx="369">
                  <c:v>246.51445772559373</c:v>
                </c:pt>
                <c:pt idx="370">
                  <c:v>245.22108432182756</c:v>
                </c:pt>
                <c:pt idx="371">
                  <c:v>243.91847830251311</c:v>
                </c:pt>
                <c:pt idx="372">
                  <c:v>242.60668871098866</c:v>
                </c:pt>
                <c:pt idx="373">
                  <c:v>241.28576493635552</c:v>
                </c:pt>
                <c:pt idx="374">
                  <c:v>239.95575671161853</c:v>
                </c:pt>
                <c:pt idx="375">
                  <c:v>238.61671411181368</c:v>
                </c:pt>
                <c:pt idx="376">
                  <c:v>237.26868755212269</c:v>
                </c:pt>
                <c:pt idx="377">
                  <c:v>235.91172778597485</c:v>
                </c:pt>
                <c:pt idx="378">
                  <c:v>234.54588590313628</c:v>
                </c:pt>
                <c:pt idx="379">
                  <c:v>233.17121332778623</c:v>
                </c:pt>
                <c:pt idx="380">
                  <c:v>231.78776181658108</c:v>
                </c:pt>
                <c:pt idx="381">
                  <c:v>230.39558345670562</c:v>
                </c:pt>
                <c:pt idx="382">
                  <c:v>228.99473066391198</c:v>
                </c:pt>
                <c:pt idx="383">
                  <c:v>227.58525618054614</c:v>
                </c:pt>
                <c:pt idx="384">
                  <c:v>226.16721307356221</c:v>
                </c:pt>
                <c:pt idx="385">
                  <c:v>224.74065473252446</c:v>
                </c:pt>
                <c:pt idx="386">
                  <c:v>223.30563486759715</c:v>
                </c:pt>
                <c:pt idx="387">
                  <c:v>221.86220750752236</c:v>
                </c:pt>
                <c:pt idx="388">
                  <c:v>220.4104269975858</c:v>
                </c:pt>
                <c:pt idx="389">
                  <c:v>218.95034799757065</c:v>
                </c:pt>
                <c:pt idx="390">
                  <c:v>217.48202547969973</c:v>
                </c:pt>
                <c:pt idx="391">
                  <c:v>216.00551472656562</c:v>
                </c:pt>
                <c:pt idx="392">
                  <c:v>214.52087132904944</c:v>
                </c:pt>
                <c:pt idx="393">
                  <c:v>213.02815118422777</c:v>
                </c:pt>
                <c:pt idx="394">
                  <c:v>211.52741049326789</c:v>
                </c:pt>
                <c:pt idx="395">
                  <c:v>210.01870575931227</c:v>
                </c:pt>
                <c:pt idx="396">
                  <c:v>208.50209378535084</c:v>
                </c:pt>
                <c:pt idx="397">
                  <c:v>206.97763167208242</c:v>
                </c:pt>
                <c:pt idx="398">
                  <c:v>205.44537681576503</c:v>
                </c:pt>
                <c:pt idx="399">
                  <c:v>203.90538690605464</c:v>
                </c:pt>
                <c:pt idx="400">
                  <c:v>202.35771992383343</c:v>
                </c:pt>
                <c:pt idx="401">
                  <c:v>200.80243413902656</c:v>
                </c:pt>
                <c:pt idx="402">
                  <c:v>199.2395881084085</c:v>
                </c:pt>
                <c:pt idx="403">
                  <c:v>197.66924067339821</c:v>
                </c:pt>
                <c:pt idx="404">
                  <c:v>196.09145095784379</c:v>
                </c:pt>
                <c:pt idx="405">
                  <c:v>194.50627836579648</c:v>
                </c:pt>
                <c:pt idx="406">
                  <c:v>192.91378257927411</c:v>
                </c:pt>
                <c:pt idx="407">
                  <c:v>191.31402355601398</c:v>
                </c:pt>
                <c:pt idx="408">
                  <c:v>189.7070615272155</c:v>
                </c:pt>
                <c:pt idx="409">
                  <c:v>188.09295699527254</c:v>
                </c:pt>
                <c:pt idx="410">
                  <c:v>186.47177073149527</c:v>
                </c:pt>
                <c:pt idx="411">
                  <c:v>184.84356377382241</c:v>
                </c:pt>
                <c:pt idx="412">
                  <c:v>183.20839742452293</c:v>
                </c:pt>
                <c:pt idx="413">
                  <c:v>181.56633324788814</c:v>
                </c:pt>
                <c:pt idx="414">
                  <c:v>179.91743306791363</c:v>
                </c:pt>
                <c:pt idx="415">
                  <c:v>178.26175896597178</c:v>
                </c:pt>
                <c:pt idx="416">
                  <c:v>176.59937327847419</c:v>
                </c:pt>
                <c:pt idx="417">
                  <c:v>174.93033859452487</c:v>
                </c:pt>
                <c:pt idx="418">
                  <c:v>173.25471775356368</c:v>
                </c:pt>
                <c:pt idx="419">
                  <c:v>171.5725738430003</c:v>
                </c:pt>
                <c:pt idx="420">
                  <c:v>169.88397019583925</c:v>
                </c:pt>
                <c:pt idx="421">
                  <c:v>168.18897038829513</c:v>
                </c:pt>
                <c:pt idx="422">
                  <c:v>166.48763823739907</c:v>
                </c:pt>
                <c:pt idx="423">
                  <c:v>164.78003779859608</c:v>
                </c:pt>
                <c:pt idx="424">
                  <c:v>163.06623336333317</c:v>
                </c:pt>
                <c:pt idx="425">
                  <c:v>161.34628945663894</c:v>
                </c:pt>
                <c:pt idx="426">
                  <c:v>159.62027083469414</c:v>
                </c:pt>
                <c:pt idx="427">
                  <c:v>157.88824248239357</c:v>
                </c:pt>
                <c:pt idx="428">
                  <c:v>156.15026961089936</c:v>
                </c:pt>
                <c:pt idx="429">
                  <c:v>154.40641765518583</c:v>
                </c:pt>
                <c:pt idx="430">
                  <c:v>152.65675227157587</c:v>
                </c:pt>
                <c:pt idx="431">
                  <c:v>150.90133933526883</c:v>
                </c:pt>
                <c:pt idx="432">
                  <c:v>149.14024493786044</c:v>
                </c:pt>
                <c:pt idx="433">
                  <c:v>147.37353538485445</c:v>
                </c:pt>
                <c:pt idx="434">
                  <c:v>145.60127719316606</c:v>
                </c:pt>
                <c:pt idx="435">
                  <c:v>143.8235370886178</c:v>
                </c:pt>
                <c:pt idx="436">
                  <c:v>142.04038200342703</c:v>
                </c:pt>
                <c:pt idx="437">
                  <c:v>140.25187907368615</c:v>
                </c:pt>
                <c:pt idx="438">
                  <c:v>138.45809563683474</c:v>
                </c:pt>
                <c:pt idx="439">
                  <c:v>136.65909922912439</c:v>
                </c:pt>
                <c:pt idx="440">
                  <c:v>134.85495758307601</c:v>
                </c:pt>
                <c:pt idx="441">
                  <c:v>133.0457386249295</c:v>
                </c:pt>
                <c:pt idx="442">
                  <c:v>131.23151047208646</c:v>
                </c:pt>
                <c:pt idx="443">
                  <c:v>129.41234143054552</c:v>
                </c:pt>
                <c:pt idx="444">
                  <c:v>127.58829999233065</c:v>
                </c:pt>
                <c:pt idx="445">
                  <c:v>125.75945483291234</c:v>
                </c:pt>
                <c:pt idx="446">
                  <c:v>123.92587480862201</c:v>
                </c:pt>
                <c:pt idx="447">
                  <c:v>122.08762895405957</c:v>
                </c:pt>
                <c:pt idx="448">
                  <c:v>120.24478647949418</c:v>
                </c:pt>
                <c:pt idx="449">
                  <c:v>118.39741676825859</c:v>
                </c:pt>
                <c:pt idx="450">
                  <c:v>116.54558937413675</c:v>
                </c:pt>
                <c:pt idx="451">
                  <c:v>114.68937401874514</c:v>
                </c:pt>
                <c:pt idx="452">
                  <c:v>112.8288405889077</c:v>
                </c:pt>
                <c:pt idx="453">
                  <c:v>110.96405913402461</c:v>
                </c:pt>
                <c:pt idx="454">
                  <c:v>109.09509986343497</c:v>
                </c:pt>
                <c:pt idx="455">
                  <c:v>107.2220331437733</c:v>
                </c:pt>
                <c:pt idx="456">
                  <c:v>105.3449294963203</c:v>
                </c:pt>
                <c:pt idx="457">
                  <c:v>103.46385959434765</c:v>
                </c:pt>
                <c:pt idx="458">
                  <c:v>101.57889426045728</c:v>
                </c:pt>
                <c:pt idx="459">
                  <c:v>99.690104463914651</c:v>
                </c:pt>
                <c:pt idx="460">
                  <c:v>97.797561317977014</c:v>
                </c:pt>
                <c:pt idx="461">
                  <c:v>95.901336077215845</c:v>
                </c:pt>
                <c:pt idx="462">
                  <c:v>94.001500134834046</c:v>
                </c:pt>
                <c:pt idx="463">
                  <c:v>92.098125019978156</c:v>
                </c:pt>
                <c:pt idx="464">
                  <c:v>90.19128239504505</c:v>
                </c:pt>
                <c:pt idx="465">
                  <c:v>88.281044052984029</c:v>
                </c:pt>
                <c:pt idx="466">
                  <c:v>86.367481914593697</c:v>
                </c:pt>
                <c:pt idx="467">
                  <c:v>84.45066802581411</c:v>
                </c:pt>
                <c:pt idx="468">
                  <c:v>82.530674555014372</c:v>
                </c:pt>
                <c:pt idx="469">
                  <c:v>80.607573790275296</c:v>
                </c:pt>
                <c:pt idx="470">
                  <c:v>78.681438136667921</c:v>
                </c:pt>
                <c:pt idx="471">
                  <c:v>76.75234011352731</c:v>
                </c:pt>
                <c:pt idx="472">
                  <c:v>74.820352351722264</c:v>
                </c:pt>
                <c:pt idx="473">
                  <c:v>72.885547590920737</c:v>
                </c:pt>
                <c:pt idx="474">
                  <c:v>70.947998676851171</c:v>
                </c:pt>
                <c:pt idx="475">
                  <c:v>69.007778558559863</c:v>
                </c:pt>
                <c:pt idx="476">
                  <c:v>67.064960285664384</c:v>
                </c:pt>
                <c:pt idx="477">
                  <c:v>65.11961700560326</c:v>
                </c:pt>
                <c:pt idx="478">
                  <c:v>63.171821960881992</c:v>
                </c:pt>
                <c:pt idx="479">
                  <c:v>61.221648486315409</c:v>
                </c:pt>
                <c:pt idx="480">
                  <c:v>59.269170006266663</c:v>
                </c:pt>
                <c:pt idx="481">
                  <c:v>57.314460031882732</c:v>
                </c:pt>
                <c:pt idx="482">
                  <c:v>55.357592158326725</c:v>
                </c:pt>
                <c:pt idx="483">
                  <c:v>53.398640062007047</c:v>
                </c:pt>
                <c:pt idx="484">
                  <c:v>51.437677497803442</c:v>
                </c:pt>
                <c:pt idx="485">
                  <c:v>49.474778296290083</c:v>
                </c:pt>
                <c:pt idx="486">
                  <c:v>47.510016360955895</c:v>
                </c:pt>
                <c:pt idx="487">
                  <c:v>45.543465665422055</c:v>
                </c:pt>
                <c:pt idx="488">
                  <c:v>43.575200250656842</c:v>
                </c:pt>
                <c:pt idx="489">
                  <c:v>41.605294222188007</c:v>
                </c:pt>
                <c:pt idx="490">
                  <c:v>39.633821747312702</c:v>
                </c:pt>
                <c:pt idx="491">
                  <c:v>37.660857052305055</c:v>
                </c:pt>
                <c:pt idx="492">
                  <c:v>35.686474419621511</c:v>
                </c:pt>
                <c:pt idx="493">
                  <c:v>33.710748185104137</c:v>
                </c:pt>
                <c:pt idx="494">
                  <c:v>31.73375273518182</c:v>
                </c:pt>
                <c:pt idx="495">
                  <c:v>29.75556250406963</c:v>
                </c:pt>
                <c:pt idx="496">
                  <c:v>27.776251970966349</c:v>
                </c:pt>
                <c:pt idx="497">
                  <c:v>25.79589565725033</c:v>
                </c:pt>
                <c:pt idx="498">
                  <c:v>23.81456812367372</c:v>
                </c:pt>
                <c:pt idx="499">
                  <c:v>21.832343967555293</c:v>
                </c:pt>
                <c:pt idx="500">
                  <c:v>19.849297819971778</c:v>
                </c:pt>
                <c:pt idx="501">
                  <c:v>17.86550434294805</c:v>
                </c:pt>
                <c:pt idx="502">
                  <c:v>15.881038226646055</c:v>
                </c:pt>
                <c:pt idx="503">
                  <c:v>13.895974186552719</c:v>
                </c:pt>
                <c:pt idx="504">
                  <c:v>11.910386960666909</c:v>
                </c:pt>
                <c:pt idx="505">
                  <c:v>9.924351306685514</c:v>
                </c:pt>
                <c:pt idx="506">
                  <c:v>7.9379419991888263</c:v>
                </c:pt>
                <c:pt idx="507">
                  <c:v>5.9512338268252547</c:v>
                </c:pt>
                <c:pt idx="508">
                  <c:v>3.9643015894955211</c:v>
                </c:pt>
                <c:pt idx="509">
                  <c:v>1.9772200955364301</c:v>
                </c:pt>
                <c:pt idx="510">
                  <c:v>-9.935841095675739E-3</c:v>
                </c:pt>
                <c:pt idx="511">
                  <c:v>-1.9970914036416738</c:v>
                </c:pt>
                <c:pt idx="512">
                  <c:v>-3.9841717753565256</c:v>
                </c:pt>
                <c:pt idx="513">
                  <c:v>-5.971102142326143</c:v>
                </c:pt>
                <c:pt idx="514">
                  <c:v>-7.9578076962841369</c:v>
                </c:pt>
                <c:pt idx="515">
                  <c:v>-9.9442136374283709</c:v>
                </c:pt>
                <c:pt idx="516">
                  <c:v>-11.930245177237182</c:v>
                </c:pt>
                <c:pt idx="517">
                  <c:v>-13.915827541285179</c:v>
                </c:pt>
                <c:pt idx="518">
                  <c:v>-15.900885972058511</c:v>
                </c:pt>
                <c:pt idx="519">
                  <c:v>-17.885345731769515</c:v>
                </c:pt>
                <c:pt idx="520">
                  <c:v>-19.869132105170582</c:v>
                </c:pt>
                <c:pt idx="521">
                  <c:v>-21.852170402367225</c:v>
                </c:pt>
                <c:pt idx="522">
                  <c:v>-23.834385961630144</c:v>
                </c:pt>
                <c:pt idx="523">
                  <c:v>-25.815704152206262</c:v>
                </c:pt>
                <c:pt idx="524">
                  <c:v>-27.796050377128598</c:v>
                </c:pt>
                <c:pt idx="525">
                  <c:v>-29.775350076024825</c:v>
                </c:pt>
                <c:pt idx="526">
                  <c:v>-31.753528727924515</c:v>
                </c:pt>
                <c:pt idx="527">
                  <c:v>-33.730511854064837</c:v>
                </c:pt>
                <c:pt idx="528">
                  <c:v>-35.706225020694724</c:v>
                </c:pt>
                <c:pt idx="529">
                  <c:v>-37.680593841877275</c:v>
                </c:pt>
                <c:pt idx="530">
                  <c:v>-39.653543982290458</c:v>
                </c:pt>
                <c:pt idx="531">
                  <c:v>-41.625001160025789</c:v>
                </c:pt>
                <c:pt idx="532">
                  <c:v>-43.594891149385084</c:v>
                </c:pt>
                <c:pt idx="533">
                  <c:v>-45.563139783675084</c:v>
                </c:pt>
                <c:pt idx="534">
                  <c:v>-47.5296729579998</c:v>
                </c:pt>
                <c:pt idx="535">
                  <c:v>-49.494416632050644</c:v>
                </c:pt>
                <c:pt idx="536">
                  <c:v>-51.457296832893967</c:v>
                </c:pt>
                <c:pt idx="537">
                  <c:v>-53.418239657756253</c:v>
                </c:pt>
                <c:pt idx="538">
                  <c:v>-55.377171276806479</c:v>
                </c:pt>
                <c:pt idx="539">
                  <c:v>-57.334017935935897</c:v>
                </c:pt>
                <c:pt idx="540">
                  <c:v>-59.28870595953483</c:v>
                </c:pt>
                <c:pt idx="541">
                  <c:v>-61.24116175326661</c:v>
                </c:pt>
                <c:pt idx="542">
                  <c:v>-63.191311806838385</c:v>
                </c:pt>
                <c:pt idx="543">
                  <c:v>-65.139082696768853</c:v>
                </c:pt>
                <c:pt idx="544">
                  <c:v>-67.084401089152593</c:v>
                </c:pt>
                <c:pt idx="545">
                  <c:v>-69.027193742421119</c:v>
                </c:pt>
                <c:pt idx="546">
                  <c:v>-70.967387510100508</c:v>
                </c:pt>
                <c:pt idx="547">
                  <c:v>-72.904909343565265</c:v>
                </c:pt>
                <c:pt idx="548">
                  <c:v>-74.83968629478872</c:v>
                </c:pt>
                <c:pt idx="549">
                  <c:v>-76.771645519089432</c:v>
                </c:pt>
                <c:pt idx="550">
                  <c:v>-78.700714277873928</c:v>
                </c:pt>
                <c:pt idx="551">
                  <c:v>-80.626819941375189</c:v>
                </c:pt>
                <c:pt idx="552">
                  <c:v>-82.549889991387261</c:v>
                </c:pt>
                <c:pt idx="553">
                  <c:v>-84.469852023995571</c:v>
                </c:pt>
                <c:pt idx="554">
                  <c:v>-86.386633752302899</c:v>
                </c:pt>
                <c:pt idx="555">
                  <c:v>-88.300163009151078</c:v>
                </c:pt>
                <c:pt idx="556">
                  <c:v>-90.210367749837971</c:v>
                </c:pt>
                <c:pt idx="557">
                  <c:v>-92.117176054830068</c:v>
                </c:pt>
                <c:pt idx="558">
                  <c:v>-94.020516132470291</c:v>
                </c:pt>
                <c:pt idx="559">
                  <c:v>-95.920316321680829</c:v>
                </c:pt>
                <c:pt idx="560">
                  <c:v>-97.816505094661352</c:v>
                </c:pt>
                <c:pt idx="561">
                  <c:v>-99.709011059581883</c:v>
                </c:pt>
                <c:pt idx="562">
                  <c:v>-101.59776296327087</c:v>
                </c:pt>
                <c:pt idx="563">
                  <c:v>-103.48268969389775</c:v>
                </c:pt>
                <c:pt idx="564">
                  <c:v>-105.36372028365044</c:v>
                </c:pt>
                <c:pt idx="565">
                  <c:v>-107.24078391140716</c:v>
                </c:pt>
                <c:pt idx="566">
                  <c:v>-109.11380990540295</c:v>
                </c:pt>
                <c:pt idx="567">
                  <c:v>-110.98272774589043</c:v>
                </c:pt>
                <c:pt idx="568">
                  <c:v>-112.84746706779495</c:v>
                </c:pt>
                <c:pt idx="569">
                  <c:v>-114.70795766336373</c:v>
                </c:pt>
                <c:pt idx="570">
                  <c:v>-116.5641294848093</c:v>
                </c:pt>
                <c:pt idx="571">
                  <c:v>-118.41591264694678</c:v>
                </c:pt>
                <c:pt idx="572">
                  <c:v>-120.26323742982501</c:v>
                </c:pt>
                <c:pt idx="573">
                  <c:v>-122.10603428135164</c:v>
                </c:pt>
                <c:pt idx="574">
                  <c:v>-123.9442338199116</c:v>
                </c:pt>
                <c:pt idx="575">
                  <c:v>-125.77776683697957</c:v>
                </c:pt>
                <c:pt idx="576">
                  <c:v>-127.60656429972545</c:v>
                </c:pt>
                <c:pt idx="577">
                  <c:v>-129.43055735361361</c:v>
                </c:pt>
                <c:pt idx="578">
                  <c:v>-131.24967732499522</c:v>
                </c:pt>
                <c:pt idx="579">
                  <c:v>-133.06385572369382</c:v>
                </c:pt>
                <c:pt idx="580">
                  <c:v>-134.87302424558408</c:v>
                </c:pt>
                <c:pt idx="581">
                  <c:v>-136.67711477516329</c:v>
                </c:pt>
                <c:pt idx="582">
                  <c:v>-138.47605938811603</c:v>
                </c:pt>
                <c:pt idx="583">
                  <c:v>-140.2697903538716</c:v>
                </c:pt>
                <c:pt idx="584">
                  <c:v>-142.05824013815388</c:v>
                </c:pt>
                <c:pt idx="585">
                  <c:v>-143.84134140552422</c:v>
                </c:pt>
                <c:pt idx="586">
                  <c:v>-145.61902702191651</c:v>
                </c:pt>
                <c:pt idx="587">
                  <c:v>-147.39123005716485</c:v>
                </c:pt>
                <c:pt idx="588">
                  <c:v>-149.15788378752339</c:v>
                </c:pt>
                <c:pt idx="589">
                  <c:v>-150.91892169817859</c:v>
                </c:pt>
                <c:pt idx="590">
                  <c:v>-152.67427748575352</c:v>
                </c:pt>
                <c:pt idx="591">
                  <c:v>-154.42388506080408</c:v>
                </c:pt>
                <c:pt idx="592">
                  <c:v>-156.16767855030739</c:v>
                </c:pt>
                <c:pt idx="593">
                  <c:v>-157.90559230014185</c:v>
                </c:pt>
                <c:pt idx="594">
                  <c:v>-159.63756087755911</c:v>
                </c:pt>
                <c:pt idx="595">
                  <c:v>-161.36351907364752</c:v>
                </c:pt>
                <c:pt idx="596">
                  <c:v>-163.08340190578735</c:v>
                </c:pt>
                <c:pt idx="597">
                  <c:v>-164.7971446200973</c:v>
                </c:pt>
                <c:pt idx="598">
                  <c:v>-166.50468269387264</c:v>
                </c:pt>
                <c:pt idx="599">
                  <c:v>-168.20595183801433</c:v>
                </c:pt>
                <c:pt idx="600">
                  <c:v>-169.90088799944959</c:v>
                </c:pt>
                <c:pt idx="601">
                  <c:v>-171.58942736354362</c:v>
                </c:pt>
                <c:pt idx="602">
                  <c:v>-173.27150635650207</c:v>
                </c:pt>
                <c:pt idx="603">
                  <c:v>-174.9470616477646</c:v>
                </c:pt>
                <c:pt idx="604">
                  <c:v>-176.61603015238941</c:v>
                </c:pt>
                <c:pt idx="605">
                  <c:v>-178.27834903342836</c:v>
                </c:pt>
                <c:pt idx="606">
                  <c:v>-179.93395570429274</c:v>
                </c:pt>
                <c:pt idx="607">
                  <c:v>-181.58278783110964</c:v>
                </c:pt>
                <c:pt idx="608">
                  <c:v>-183.22478333506902</c:v>
                </c:pt>
                <c:pt idx="609">
                  <c:v>-184.85988039476075</c:v>
                </c:pt>
                <c:pt idx="610">
                  <c:v>-186.48801744850232</c:v>
                </c:pt>
                <c:pt idx="611">
                  <c:v>-188.10913319665661</c:v>
                </c:pt>
                <c:pt idx="612">
                  <c:v>-189.72316660393994</c:v>
                </c:pt>
                <c:pt idx="613">
                  <c:v>-191.33005690171981</c:v>
                </c:pt>
                <c:pt idx="614">
                  <c:v>-192.92974359030319</c:v>
                </c:pt>
                <c:pt idx="615">
                  <c:v>-194.52216644121398</c:v>
                </c:pt>
                <c:pt idx="616">
                  <c:v>-196.10726549946102</c:v>
                </c:pt>
                <c:pt idx="617">
                  <c:v>-197.68498108579499</c:v>
                </c:pt>
                <c:pt idx="618">
                  <c:v>-199.25525379895561</c:v>
                </c:pt>
                <c:pt idx="619">
                  <c:v>-200.81802451790804</c:v>
                </c:pt>
                <c:pt idx="620">
                  <c:v>-202.37323440406891</c:v>
                </c:pt>
                <c:pt idx="621">
                  <c:v>-203.92082490352129</c:v>
                </c:pt>
                <c:pt idx="622">
                  <c:v>-205.46073774921962</c:v>
                </c:pt>
                <c:pt idx="623">
                  <c:v>-206.99291496318321</c:v>
                </c:pt>
                <c:pt idx="624">
                  <c:v>-208.51729885867928</c:v>
                </c:pt>
                <c:pt idx="625">
                  <c:v>-210.03383204239481</c:v>
                </c:pt>
                <c:pt idx="626">
                  <c:v>-211.54245741659736</c:v>
                </c:pt>
                <c:pt idx="627">
                  <c:v>-213.04311818128491</c:v>
                </c:pt>
                <c:pt idx="628">
                  <c:v>-214.53575783632439</c:v>
                </c:pt>
                <c:pt idx="629">
                  <c:v>-216.02032018357872</c:v>
                </c:pt>
                <c:pt idx="630">
                  <c:v>-217.49674932902306</c:v>
                </c:pt>
                <c:pt idx="631">
                  <c:v>-218.96498968484877</c:v>
                </c:pt>
                <c:pt idx="632">
                  <c:v>-220.42498597155668</c:v>
                </c:pt>
                <c:pt idx="633">
                  <c:v>-221.87668322003819</c:v>
                </c:pt>
                <c:pt idx="634">
                  <c:v>-223.32002677364486</c:v>
                </c:pt>
                <c:pt idx="635">
                  <c:v>-224.75496229024634</c:v>
                </c:pt>
                <c:pt idx="636">
                  <c:v>-226.18143574427629</c:v>
                </c:pt>
                <c:pt idx="637">
                  <c:v>-227.59939342876643</c:v>
                </c:pt>
                <c:pt idx="638">
                  <c:v>-229.00878195736871</c:v>
                </c:pt>
                <c:pt idx="639">
                  <c:v>-230.40954826636519</c:v>
                </c:pt>
                <c:pt idx="640">
                  <c:v>-231.80163961666599</c:v>
                </c:pt>
                <c:pt idx="641">
                  <c:v>-233.185003595795</c:v>
                </c:pt>
                <c:pt idx="642">
                  <c:v>-234.55958811986292</c:v>
                </c:pt>
                <c:pt idx="643">
                  <c:v>-235.92534143552862</c:v>
                </c:pt>
                <c:pt idx="644">
                  <c:v>-237.28221212194737</c:v>
                </c:pt>
                <c:pt idx="645">
                  <c:v>-238.63014909270686</c:v>
                </c:pt>
                <c:pt idx="646">
                  <c:v>-239.96910159775095</c:v>
                </c:pt>
                <c:pt idx="647">
                  <c:v>-241.29901922528992</c:v>
                </c:pt>
                <c:pt idx="648">
                  <c:v>-242.61985190369882</c:v>
                </c:pt>
                <c:pt idx="649">
                  <c:v>-243.93154990340255</c:v>
                </c:pt>
                <c:pt idx="650">
                  <c:v>-245.23406383874831</c:v>
                </c:pt>
                <c:pt idx="651">
                  <c:v>-246.52734466986487</c:v>
                </c:pt>
                <c:pt idx="652">
                  <c:v>-247.81134370450877</c:v>
                </c:pt>
                <c:pt idx="653">
                  <c:v>-249.08601259989788</c:v>
                </c:pt>
                <c:pt idx="654">
                  <c:v>-250.3513033645315</c:v>
                </c:pt>
                <c:pt idx="655">
                  <c:v>-251.60716835999699</c:v>
                </c:pt>
                <c:pt idx="656">
                  <c:v>-252.85356030276355</c:v>
                </c:pt>
                <c:pt idx="657">
                  <c:v>-254.09043226596256</c:v>
                </c:pt>
                <c:pt idx="658">
                  <c:v>-255.31773768115406</c:v>
                </c:pt>
                <c:pt idx="659">
                  <c:v>-256.53543034008044</c:v>
                </c:pt>
                <c:pt idx="660">
                  <c:v>-257.74346439640584</c:v>
                </c:pt>
                <c:pt idx="661">
                  <c:v>-258.94179436744247</c:v>
                </c:pt>
                <c:pt idx="662">
                  <c:v>-260.13037513586312</c:v>
                </c:pt>
                <c:pt idx="663">
                  <c:v>-261.30916195139957</c:v>
                </c:pt>
                <c:pt idx="664">
                  <c:v>-262.47811043252767</c:v>
                </c:pt>
                <c:pt idx="665">
                  <c:v>-263.63717656813816</c:v>
                </c:pt>
                <c:pt idx="666">
                  <c:v>-264.78631671919391</c:v>
                </c:pt>
                <c:pt idx="667">
                  <c:v>-265.92548762037262</c:v>
                </c:pt>
                <c:pt idx="668">
                  <c:v>-267.0546463816961</c:v>
                </c:pt>
                <c:pt idx="669">
                  <c:v>-268.17375049014481</c:v>
                </c:pt>
                <c:pt idx="670">
                  <c:v>-269.28275781125876</c:v>
                </c:pt>
                <c:pt idx="671">
                  <c:v>-270.3816265907235</c:v>
                </c:pt>
                <c:pt idx="672">
                  <c:v>-271.47031545594257</c:v>
                </c:pt>
                <c:pt idx="673">
                  <c:v>-272.5487834175949</c:v>
                </c:pt>
                <c:pt idx="674">
                  <c:v>-273.6169898711783</c:v>
                </c:pt>
                <c:pt idx="675">
                  <c:v>-274.674894598538</c:v>
                </c:pt>
                <c:pt idx="676">
                  <c:v>-275.72245776938109</c:v>
                </c:pt>
                <c:pt idx="677">
                  <c:v>-276.75963994277589</c:v>
                </c:pt>
                <c:pt idx="678">
                  <c:v>-277.78640206863702</c:v>
                </c:pt>
                <c:pt idx="679">
                  <c:v>-278.80270548919589</c:v>
                </c:pt>
                <c:pt idx="680">
                  <c:v>-279.80851194045573</c:v>
                </c:pt>
                <c:pt idx="681">
                  <c:v>-280.80378355363251</c:v>
                </c:pt>
                <c:pt idx="682">
                  <c:v>-281.78848285658063</c:v>
                </c:pt>
                <c:pt idx="683">
                  <c:v>-282.76257277520386</c:v>
                </c:pt>
                <c:pt idx="684">
                  <c:v>-283.72601663485096</c:v>
                </c:pt>
                <c:pt idx="685">
                  <c:v>-284.67877816169675</c:v>
                </c:pt>
                <c:pt idx="686">
                  <c:v>-285.62082148410752</c:v>
                </c:pt>
                <c:pt idx="687">
                  <c:v>-286.55211113399201</c:v>
                </c:pt>
                <c:pt idx="688">
                  <c:v>-287.4726120481364</c:v>
                </c:pt>
                <c:pt idx="689">
                  <c:v>-288.38228956952469</c:v>
                </c:pt>
                <c:pt idx="690">
                  <c:v>-289.28110944864335</c:v>
                </c:pt>
                <c:pt idx="691">
                  <c:v>-290.16903784477108</c:v>
                </c:pt>
                <c:pt idx="692">
                  <c:v>-291.04604132725262</c:v>
                </c:pt>
                <c:pt idx="693">
                  <c:v>-291.91208687675771</c:v>
                </c:pt>
                <c:pt idx="694">
                  <c:v>-292.76714188652392</c:v>
                </c:pt>
                <c:pt idx="695">
                  <c:v>-293.61117416358479</c:v>
                </c:pt>
                <c:pt idx="696">
                  <c:v>-294.44415192998144</c:v>
                </c:pt>
                <c:pt idx="697">
                  <c:v>-295.26604382395919</c:v>
                </c:pt>
                <c:pt idx="698">
                  <c:v>-296.07681890114844</c:v>
                </c:pt>
                <c:pt idx="699">
                  <c:v>-296.87644663572962</c:v>
                </c:pt>
                <c:pt idx="700">
                  <c:v>-297.66489692158234</c:v>
                </c:pt>
                <c:pt idx="701">
                  <c:v>-298.44214007341924</c:v>
                </c:pt>
                <c:pt idx="702">
                  <c:v>-299.20814682790353</c:v>
                </c:pt>
                <c:pt idx="703">
                  <c:v>-299.96288834475035</c:v>
                </c:pt>
                <c:pt idx="704">
                  <c:v>-300.70633620781337</c:v>
                </c:pt>
                <c:pt idx="705">
                  <c:v>-301.43846242615399</c:v>
                </c:pt>
                <c:pt idx="706">
                  <c:v>-302.15923943509546</c:v>
                </c:pt>
                <c:pt idx="707">
                  <c:v>-302.86864009726082</c:v>
                </c:pt>
                <c:pt idx="708">
                  <c:v>-303.56663770359438</c:v>
                </c:pt>
                <c:pt idx="709">
                  <c:v>-304.25320597436757</c:v>
                </c:pt>
                <c:pt idx="710">
                  <c:v>-304.92831906016818</c:v>
                </c:pt>
                <c:pt idx="711">
                  <c:v>-305.59195154287352</c:v>
                </c:pt>
                <c:pt idx="712">
                  <c:v>-306.24407843660794</c:v>
                </c:pt>
                <c:pt idx="713">
                  <c:v>-306.88467518868271</c:v>
                </c:pt>
                <c:pt idx="714">
                  <c:v>-307.51371768052121</c:v>
                </c:pt>
                <c:pt idx="715">
                  <c:v>-308.13118222856662</c:v>
                </c:pt>
                <c:pt idx="716">
                  <c:v>-308.73704558517358</c:v>
                </c:pt>
                <c:pt idx="717">
                  <c:v>-309.33128493948368</c:v>
                </c:pt>
                <c:pt idx="718">
                  <c:v>-309.91387791828419</c:v>
                </c:pt>
                <c:pt idx="719">
                  <c:v>-310.48480258685015</c:v>
                </c:pt>
                <c:pt idx="720">
                  <c:v>-311.04403744977083</c:v>
                </c:pt>
                <c:pt idx="721">
                  <c:v>-311.59156145175831</c:v>
                </c:pt>
                <c:pt idx="722">
                  <c:v>-312.12735397844091</c:v>
                </c:pt>
                <c:pt idx="723">
                  <c:v>-312.65139485713877</c:v>
                </c:pt>
                <c:pt idx="724">
                  <c:v>-313.16366435762365</c:v>
                </c:pt>
                <c:pt idx="725">
                  <c:v>-313.66414319286173</c:v>
                </c:pt>
                <c:pt idx="726">
                  <c:v>-314.15281251973965</c:v>
                </c:pt>
                <c:pt idx="727">
                  <c:v>-314.62965393977413</c:v>
                </c:pt>
                <c:pt idx="728">
                  <c:v>-315.09464949980463</c:v>
                </c:pt>
                <c:pt idx="729">
                  <c:v>-315.5477816926691</c:v>
                </c:pt>
                <c:pt idx="730">
                  <c:v>-315.9890334578634</c:v>
                </c:pt>
                <c:pt idx="731">
                  <c:v>-316.41838818218355</c:v>
                </c:pt>
                <c:pt idx="732">
                  <c:v>-316.8358297003511</c:v>
                </c:pt>
                <c:pt idx="733">
                  <c:v>-317.24134229562185</c:v>
                </c:pt>
                <c:pt idx="734">
                  <c:v>-317.63491070037765</c:v>
                </c:pt>
                <c:pt idx="735">
                  <c:v>-318.01652009670096</c:v>
                </c:pt>
                <c:pt idx="736">
                  <c:v>-318.38615611693319</c:v>
                </c:pt>
                <c:pt idx="737">
                  <c:v>-318.74380484421533</c:v>
                </c:pt>
                <c:pt idx="738">
                  <c:v>-319.08945281301175</c:v>
                </c:pt>
                <c:pt idx="739">
                  <c:v>-319.42308700961786</c:v>
                </c:pt>
                <c:pt idx="740">
                  <c:v>-319.74469487264918</c:v>
                </c:pt>
                <c:pt idx="741">
                  <c:v>-320.05426429351513</c:v>
                </c:pt>
                <c:pt idx="742">
                  <c:v>-320.35178361687423</c:v>
                </c:pt>
                <c:pt idx="743">
                  <c:v>-320.63724164107327</c:v>
                </c:pt>
                <c:pt idx="744">
                  <c:v>-320.91062761856921</c:v>
                </c:pt>
                <c:pt idx="745">
                  <c:v>-321.17193125633344</c:v>
                </c:pt>
                <c:pt idx="746">
                  <c:v>-321.4211427162395</c:v>
                </c:pt>
                <c:pt idx="747">
                  <c:v>-321.65825261543358</c:v>
                </c:pt>
                <c:pt idx="748">
                  <c:v>-321.88325202668756</c:v>
                </c:pt>
                <c:pt idx="749">
                  <c:v>-322.09613247873534</c:v>
                </c:pt>
                <c:pt idx="750">
                  <c:v>-322.29688595659178</c:v>
                </c:pt>
                <c:pt idx="751">
                  <c:v>-322.48550490185414</c:v>
                </c:pt>
                <c:pt idx="752">
                  <c:v>-322.66198221298708</c:v>
                </c:pt>
                <c:pt idx="753">
                  <c:v>-322.82631124558986</c:v>
                </c:pt>
                <c:pt idx="754">
                  <c:v>-322.9784858126464</c:v>
                </c:pt>
                <c:pt idx="755">
                  <c:v>-323.11850018475837</c:v>
                </c:pt>
                <c:pt idx="756">
                  <c:v>-323.24634909036087</c:v>
                </c:pt>
                <c:pt idx="757">
                  <c:v>-323.36202771592076</c:v>
                </c:pt>
                <c:pt idx="758">
                  <c:v>-323.46553170611821</c:v>
                </c:pt>
                <c:pt idx="759">
                  <c:v>-323.5568571640103</c:v>
                </c:pt>
                <c:pt idx="760">
                  <c:v>-323.63600065117799</c:v>
                </c:pt>
                <c:pt idx="761">
                  <c:v>-323.70295918785564</c:v>
                </c:pt>
                <c:pt idx="762">
                  <c:v>-323.75773025304284</c:v>
                </c:pt>
                <c:pt idx="763">
                  <c:v>-323.80031178459967</c:v>
                </c:pt>
                <c:pt idx="764">
                  <c:v>-323.83070217932431</c:v>
                </c:pt>
                <c:pt idx="765">
                  <c:v>-323.84890029301317</c:v>
                </c:pt>
                <c:pt idx="766">
                  <c:v>-323.85490544050413</c:v>
                </c:pt>
                <c:pt idx="767">
                  <c:v>-323.84871739570247</c:v>
                </c:pt>
                <c:pt idx="768">
                  <c:v>-323.83033639158901</c:v>
                </c:pt>
                <c:pt idx="769">
                  <c:v>-323.79976312021176</c:v>
                </c:pt>
                <c:pt idx="770">
                  <c:v>-323.75699873265961</c:v>
                </c:pt>
                <c:pt idx="771">
                  <c:v>-323.70204483901898</c:v>
                </c:pt>
                <c:pt idx="772">
                  <c:v>-323.63490350831324</c:v>
                </c:pt>
                <c:pt idx="773">
                  <c:v>-323.55557726842505</c:v>
                </c:pt>
                <c:pt idx="774">
                  <c:v>-323.46406910600081</c:v>
                </c:pt>
                <c:pt idx="775">
                  <c:v>-323.36038246633836</c:v>
                </c:pt>
                <c:pt idx="776">
                  <c:v>-323.2445212532574</c:v>
                </c:pt>
                <c:pt idx="777">
                  <c:v>-323.11648982895218</c:v>
                </c:pt>
                <c:pt idx="778">
                  <c:v>-322.97629301382779</c:v>
                </c:pt>
                <c:pt idx="779">
                  <c:v>-322.82393608631799</c:v>
                </c:pt>
                <c:pt idx="780">
                  <c:v>-322.65942478268715</c:v>
                </c:pt>
                <c:pt idx="781">
                  <c:v>-322.4827652968138</c:v>
                </c:pt>
                <c:pt idx="782">
                  <c:v>-322.29396427995766</c:v>
                </c:pt>
                <c:pt idx="783">
                  <c:v>-322.09302884050908</c:v>
                </c:pt>
                <c:pt idx="784">
                  <c:v>-321.87996654372159</c:v>
                </c:pt>
                <c:pt idx="785">
                  <c:v>-321.65478541142693</c:v>
                </c:pt>
                <c:pt idx="786">
                  <c:v>-321.41749392173307</c:v>
                </c:pt>
                <c:pt idx="787">
                  <c:v>-321.16810100870487</c:v>
                </c:pt>
                <c:pt idx="788">
                  <c:v>-320.90661606202804</c:v>
                </c:pt>
                <c:pt idx="789">
                  <c:v>-320.63304892665519</c:v>
                </c:pt>
                <c:pt idx="790">
                  <c:v>-320.34740990243569</c:v>
                </c:pt>
                <c:pt idx="791">
                  <c:v>-320.04970974372725</c:v>
                </c:pt>
                <c:pt idx="792">
                  <c:v>-319.73995965899155</c:v>
                </c:pt>
                <c:pt idx="793">
                  <c:v>-319.41817131037203</c:v>
                </c:pt>
                <c:pt idx="794">
                  <c:v>-319.08435681325471</c:v>
                </c:pt>
                <c:pt idx="795">
                  <c:v>-318.73852873581217</c:v>
                </c:pt>
                <c:pt idx="796">
                  <c:v>-318.3807000985305</c:v>
                </c:pt>
                <c:pt idx="797">
                  <c:v>-318.01088437371862</c:v>
                </c:pt>
                <c:pt idx="798">
                  <c:v>-317.62909548500164</c:v>
                </c:pt>
                <c:pt idx="799">
                  <c:v>-317.23534780679603</c:v>
                </c:pt>
                <c:pt idx="800">
                  <c:v>-316.82965616376896</c:v>
                </c:pt>
                <c:pt idx="801">
                  <c:v>-316.41203583027988</c:v>
                </c:pt>
                <c:pt idx="802">
                  <c:v>-315.98250252980523</c:v>
                </c:pt>
                <c:pt idx="803">
                  <c:v>-315.54107243434697</c:v>
                </c:pt>
                <c:pt idx="804">
                  <c:v>-315.0877621638233</c:v>
                </c:pt>
                <c:pt idx="805">
                  <c:v>-314.62258878544304</c:v>
                </c:pt>
                <c:pt idx="806">
                  <c:v>-314.14556981306299</c:v>
                </c:pt>
                <c:pt idx="807">
                  <c:v>-313.65672320652862</c:v>
                </c:pt>
                <c:pt idx="808">
                  <c:v>-313.15606737099785</c:v>
                </c:pt>
                <c:pt idx="809">
                  <c:v>-312.64362115624812</c:v>
                </c:pt>
                <c:pt idx="810">
                  <c:v>-312.1194038559666</c:v>
                </c:pt>
                <c:pt idx="811">
                  <c:v>-311.5834352070238</c:v>
                </c:pt>
                <c:pt idx="812">
                  <c:v>-311.03573538873053</c:v>
                </c:pt>
                <c:pt idx="813">
                  <c:v>-310.47632502207824</c:v>
                </c:pt>
                <c:pt idx="814">
                  <c:v>-309.90522516896226</c:v>
                </c:pt>
                <c:pt idx="815">
                  <c:v>-309.32245733138933</c:v>
                </c:pt>
                <c:pt idx="816">
                  <c:v>-308.72804345066771</c:v>
                </c:pt>
                <c:pt idx="817">
                  <c:v>-308.12200590658114</c:v>
                </c:pt>
                <c:pt idx="818">
                  <c:v>-307.50436751654621</c:v>
                </c:pt>
                <c:pt idx="819">
                  <c:v>-306.87515153475334</c:v>
                </c:pt>
                <c:pt idx="820">
                  <c:v>-306.23438165129147</c:v>
                </c:pt>
                <c:pt idx="821">
                  <c:v>-305.58208199125568</c:v>
                </c:pt>
                <c:pt idx="822">
                  <c:v>-304.91827711383911</c:v>
                </c:pt>
                <c:pt idx="823">
                  <c:v>-304.24299201140838</c:v>
                </c:pt>
                <c:pt idx="824">
                  <c:v>-303.55625210856243</c:v>
                </c:pt>
                <c:pt idx="825">
                  <c:v>-302.85808326117558</c:v>
                </c:pt>
                <c:pt idx="826">
                  <c:v>-302.14851175542356</c:v>
                </c:pt>
                <c:pt idx="827">
                  <c:v>-301.42756430679441</c:v>
                </c:pt>
                <c:pt idx="828">
                  <c:v>-300.69526805908214</c:v>
                </c:pt>
                <c:pt idx="829">
                  <c:v>-299.95165058336522</c:v>
                </c:pt>
                <c:pt idx="830">
                  <c:v>-299.19673987696802</c:v>
                </c:pt>
                <c:pt idx="831">
                  <c:v>-298.4305643624071</c:v>
                </c:pt>
                <c:pt idx="832">
                  <c:v>-297.65315288632098</c:v>
                </c:pt>
                <c:pt idx="833">
                  <c:v>-296.86453471838399</c:v>
                </c:pt>
                <c:pt idx="834">
                  <c:v>-296.06473955020431</c:v>
                </c:pt>
                <c:pt idx="835">
                  <c:v>-295.25379749420614</c:v>
                </c:pt>
                <c:pt idx="836">
                  <c:v>-294.43173908249582</c:v>
                </c:pt>
                <c:pt idx="837">
                  <c:v>-293.5985952657125</c:v>
                </c:pt>
                <c:pt idx="838">
                  <c:v>-292.75439741186256</c:v>
                </c:pt>
                <c:pt idx="839">
                  <c:v>-291.89917730513889</c:v>
                </c:pt>
                <c:pt idx="840">
                  <c:v>-291.03296714472395</c:v>
                </c:pt>
                <c:pt idx="841">
                  <c:v>-290.15579954357776</c:v>
                </c:pt>
                <c:pt idx="842">
                  <c:v>-289.26770752720967</c:v>
                </c:pt>
                <c:pt idx="843">
                  <c:v>-288.36872453243524</c:v>
                </c:pt>
                <c:pt idx="844">
                  <c:v>-287.45888440611719</c:v>
                </c:pt>
                <c:pt idx="845">
                  <c:v>-286.53822140389104</c:v>
                </c:pt>
                <c:pt idx="846">
                  <c:v>-285.60677018887554</c:v>
                </c:pt>
                <c:pt idx="847">
                  <c:v>-284.66456583036734</c:v>
                </c:pt>
                <c:pt idx="848">
                  <c:v>-283.71164380252094</c:v>
                </c:pt>
                <c:pt idx="849">
                  <c:v>-282.74803998301269</c:v>
                </c:pt>
                <c:pt idx="850">
                  <c:v>-281.77379065169049</c:v>
                </c:pt>
                <c:pt idx="851">
                  <c:v>-280.78893248920735</c:v>
                </c:pt>
                <c:pt idx="852">
                  <c:v>-279.79350257564067</c:v>
                </c:pt>
                <c:pt idx="853">
                  <c:v>-278.78753838909614</c:v>
                </c:pt>
                <c:pt idx="854">
                  <c:v>-277.7710778042964</c:v>
                </c:pt>
                <c:pt idx="855">
                  <c:v>-276.74415909115555</c:v>
                </c:pt>
                <c:pt idx="856">
                  <c:v>-275.70682091333782</c:v>
                </c:pt>
                <c:pt idx="857">
                  <c:v>-274.65910232680204</c:v>
                </c:pt>
                <c:pt idx="858">
                  <c:v>-273.6010427783313</c:v>
                </c:pt>
                <c:pt idx="859">
                  <c:v>-272.53268210404769</c:v>
                </c:pt>
                <c:pt idx="860">
                  <c:v>-271.4540605279123</c:v>
                </c:pt>
                <c:pt idx="861">
                  <c:v>-270.36521866021104</c:v>
                </c:pt>
                <c:pt idx="862">
                  <c:v>-269.26619749602548</c:v>
                </c:pt>
                <c:pt idx="863">
                  <c:v>-268.15703841368941</c:v>
                </c:pt>
                <c:pt idx="864">
                  <c:v>-267.03778317323105</c:v>
                </c:pt>
                <c:pt idx="865">
                  <c:v>-265.9084739148006</c:v>
                </c:pt>
                <c:pt idx="866">
                  <c:v>-264.76915315708385</c:v>
                </c:pt>
                <c:pt idx="867">
                  <c:v>-263.61986379570106</c:v>
                </c:pt>
                <c:pt idx="868">
                  <c:v>-262.46064910159237</c:v>
                </c:pt>
                <c:pt idx="869">
                  <c:v>-261.29155271938816</c:v>
                </c:pt>
                <c:pt idx="870">
                  <c:v>-260.11261866576615</c:v>
                </c:pt>
                <c:pt idx="871">
                  <c:v>-258.92389132779414</c:v>
                </c:pt>
                <c:pt idx="872">
                  <c:v>-257.72541546125848</c:v>
                </c:pt>
                <c:pt idx="873">
                  <c:v>-256.51723618897967</c:v>
                </c:pt>
                <c:pt idx="874">
                  <c:v>-255.29939899911275</c:v>
                </c:pt>
                <c:pt idx="875">
                  <c:v>-254.07194974343517</c:v>
                </c:pt>
                <c:pt idx="876">
                  <c:v>-252.83493463562024</c:v>
                </c:pt>
                <c:pt idx="877">
                  <c:v>-251.58840024949723</c:v>
                </c:pt>
                <c:pt idx="878">
                  <c:v>-250.33239351729793</c:v>
                </c:pt>
                <c:pt idx="879">
                  <c:v>-249.06696172788946</c:v>
                </c:pt>
                <c:pt idx="880">
                  <c:v>-247.79215252499398</c:v>
                </c:pt>
                <c:pt idx="881">
                  <c:v>-246.5080139053949</c:v>
                </c:pt>
                <c:pt idx="882">
                  <c:v>-245.21459421712979</c:v>
                </c:pt>
                <c:pt idx="883">
                  <c:v>-243.91194215766998</c:v>
                </c:pt>
                <c:pt idx="884">
                  <c:v>-242.60010677208709</c:v>
                </c:pt>
                <c:pt idx="885">
                  <c:v>-241.27913745120662</c:v>
                </c:pt>
                <c:pt idx="886">
                  <c:v>-239.94908392974824</c:v>
                </c:pt>
                <c:pt idx="887">
                  <c:v>-238.60999628445339</c:v>
                </c:pt>
                <c:pt idx="888">
                  <c:v>-237.26192493219969</c:v>
                </c:pt>
                <c:pt idx="889">
                  <c:v>-235.90492062810299</c:v>
                </c:pt>
                <c:pt idx="890">
                  <c:v>-234.53903446360621</c:v>
                </c:pt>
                <c:pt idx="891">
                  <c:v>-233.16431786455581</c:v>
                </c:pt>
                <c:pt idx="892">
                  <c:v>-231.78082258926565</c:v>
                </c:pt>
                <c:pt idx="893">
                  <c:v>-230.38860072656828</c:v>
                </c:pt>
                <c:pt idx="894">
                  <c:v>-228.98770469385371</c:v>
                </c:pt>
                <c:pt idx="895">
                  <c:v>-227.5781872350959</c:v>
                </c:pt>
                <c:pt idx="896">
                  <c:v>-226.16010141886696</c:v>
                </c:pt>
                <c:pt idx="897">
                  <c:v>-224.73350063633927</c:v>
                </c:pt>
                <c:pt idx="898">
                  <c:v>-223.29843859927493</c:v>
                </c:pt>
                <c:pt idx="899">
                  <c:v>-221.85496933800383</c:v>
                </c:pt>
                <c:pt idx="900">
                  <c:v>-220.40314719938928</c:v>
                </c:pt>
                <c:pt idx="901">
                  <c:v>-218.9430268447818</c:v>
                </c:pt>
                <c:pt idx="902">
                  <c:v>-217.47466324796116</c:v>
                </c:pt>
                <c:pt idx="903">
                  <c:v>-215.99811169306665</c:v>
                </c:pt>
                <c:pt idx="904">
                  <c:v>-214.51342777251551</c:v>
                </c:pt>
                <c:pt idx="905">
                  <c:v>-213.02066738491001</c:v>
                </c:pt>
                <c:pt idx="906">
                  <c:v>-211.51988673293272</c:v>
                </c:pt>
                <c:pt idx="907">
                  <c:v>-210.01114232123047</c:v>
                </c:pt>
                <c:pt idx="908">
                  <c:v>-208.49449095428716</c:v>
                </c:pt>
                <c:pt idx="909">
                  <c:v>-206.96998973428472</c:v>
                </c:pt>
                <c:pt idx="910">
                  <c:v>-205.43769605895361</c:v>
                </c:pt>
                <c:pt idx="911">
                  <c:v>-203.89766761941127</c:v>
                </c:pt>
                <c:pt idx="912">
                  <c:v>-202.34996239799054</c:v>
                </c:pt>
                <c:pt idx="913">
                  <c:v>-200.79463866605636</c:v>
                </c:pt>
                <c:pt idx="914">
                  <c:v>-199.23175498181186</c:v>
                </c:pt>
                <c:pt idx="915">
                  <c:v>-197.66137018809366</c:v>
                </c:pt>
                <c:pt idx="916">
                  <c:v>-196.08354341015644</c:v>
                </c:pt>
                <c:pt idx="917">
                  <c:v>-194.49833405344688</c:v>
                </c:pt>
                <c:pt idx="918">
                  <c:v>-192.90580180136695</c:v>
                </c:pt>
                <c:pt idx="919">
                  <c:v>-191.30600661302694</c:v>
                </c:pt>
                <c:pt idx="920">
                  <c:v>-189.69900872098779</c:v>
                </c:pt>
                <c:pt idx="921">
                  <c:v>-188.08486862899369</c:v>
                </c:pt>
                <c:pt idx="922">
                  <c:v>-186.46364710969365</c:v>
                </c:pt>
                <c:pt idx="923">
                  <c:v>-184.8354052023538</c:v>
                </c:pt>
                <c:pt idx="924">
                  <c:v>-183.20020421055889</c:v>
                </c:pt>
                <c:pt idx="925">
                  <c:v>-181.55810569990459</c:v>
                </c:pt>
                <c:pt idx="926">
                  <c:v>-179.90917149567917</c:v>
                </c:pt>
                <c:pt idx="927">
                  <c:v>-178.25346368053596</c:v>
                </c:pt>
                <c:pt idx="928">
                  <c:v>-176.59104459215595</c:v>
                </c:pt>
                <c:pt idx="929">
                  <c:v>-174.92197682090068</c:v>
                </c:pt>
                <c:pt idx="930">
                  <c:v>-173.2463232074557</c:v>
                </c:pt>
                <c:pt idx="931">
                  <c:v>-171.56414684046464</c:v>
                </c:pt>
                <c:pt idx="932">
                  <c:v>-169.87551105415395</c:v>
                </c:pt>
                <c:pt idx="933">
                  <c:v>-168.18047942594833</c:v>
                </c:pt>
                <c:pt idx="934">
                  <c:v>-166.47911577407697</c:v>
                </c:pt>
                <c:pt idx="935">
                  <c:v>-164.77148415517087</c:v>
                </c:pt>
                <c:pt idx="936">
                  <c:v>-163.05764886185099</c:v>
                </c:pt>
                <c:pt idx="937">
                  <c:v>-161.33767442030774</c:v>
                </c:pt>
                <c:pt idx="938">
                  <c:v>-159.61162558787149</c:v>
                </c:pt>
                <c:pt idx="939">
                  <c:v>-157.87956735057443</c:v>
                </c:pt>
                <c:pt idx="940">
                  <c:v>-156.14156492070398</c:v>
                </c:pt>
                <c:pt idx="941">
                  <c:v>-154.39768373434725</c:v>
                </c:pt>
                <c:pt idx="942">
                  <c:v>-152.64798944892772</c:v>
                </c:pt>
                <c:pt idx="943">
                  <c:v>-150.89254794073284</c:v>
                </c:pt>
                <c:pt idx="944">
                  <c:v>-149.13142530243411</c:v>
                </c:pt>
                <c:pt idx="945">
                  <c:v>-147.36468784059855</c:v>
                </c:pt>
                <c:pt idx="946">
                  <c:v>-145.5924020731922</c:v>
                </c:pt>
                <c:pt idx="947">
                  <c:v>-143.81463472707568</c:v>
                </c:pt>
                <c:pt idx="948">
                  <c:v>-142.03145273549211</c:v>
                </c:pt>
                <c:pt idx="949">
                  <c:v>-140.24292323554687</c:v>
                </c:pt>
                <c:pt idx="950">
                  <c:v>-138.44911356567997</c:v>
                </c:pt>
                <c:pt idx="951">
                  <c:v>-136.65009126313063</c:v>
                </c:pt>
                <c:pt idx="952">
                  <c:v>-134.84592406139464</c:v>
                </c:pt>
                <c:pt idx="953">
                  <c:v>-133.03667988767421</c:v>
                </c:pt>
                <c:pt idx="954">
                  <c:v>-131.22242686032021</c:v>
                </c:pt>
                <c:pt idx="955">
                  <c:v>-129.40323328626789</c:v>
                </c:pt>
                <c:pt idx="956">
                  <c:v>-127.57916765846477</c:v>
                </c:pt>
                <c:pt idx="957">
                  <c:v>-125.75029865329218</c:v>
                </c:pt>
                <c:pt idx="958">
                  <c:v>-123.91669512797925</c:v>
                </c:pt>
                <c:pt idx="959">
                  <c:v>-122.07842611801075</c:v>
                </c:pt>
                <c:pt idx="960">
                  <c:v>-120.23556083452767</c:v>
                </c:pt>
                <c:pt idx="961">
                  <c:v>-118.38816866172149</c:v>
                </c:pt>
                <c:pt idx="962">
                  <c:v>-116.53631915422183</c:v>
                </c:pt>
                <c:pt idx="963">
                  <c:v>-114.68008203447775</c:v>
                </c:pt>
                <c:pt idx="964">
                  <c:v>-112.81952719013263</c:v>
                </c:pt>
                <c:pt idx="965">
                  <c:v>-110.95472467139292</c:v>
                </c:pt>
                <c:pt idx="966">
                  <c:v>-109.08574468839076</c:v>
                </c:pt>
                <c:pt idx="967">
                  <c:v>-107.21265760854051</c:v>
                </c:pt>
                <c:pt idx="968">
                  <c:v>-105.33553395388941</c:v>
                </c:pt>
                <c:pt idx="969">
                  <c:v>-103.45444439846246</c:v>
                </c:pt>
                <c:pt idx="970">
                  <c:v>-101.56945976560145</c:v>
                </c:pt>
                <c:pt idx="971">
                  <c:v>-99.680651025298587</c:v>
                </c:pt>
                <c:pt idx="972">
                  <c:v>-97.788089291524273</c:v>
                </c:pt>
                <c:pt idx="973">
                  <c:v>-95.891845819549815</c:v>
                </c:pt>
                <c:pt idx="974">
                  <c:v>-93.991992003264556</c:v>
                </c:pt>
                <c:pt idx="975">
                  <c:v>-92.088599372487948</c:v>
                </c:pt>
                <c:pt idx="976">
                  <c:v>-90.181739590276408</c:v>
                </c:pt>
                <c:pt idx="977">
                  <c:v>-88.271484450225174</c:v>
                </c:pt>
                <c:pt idx="978">
                  <c:v>-86.357905873765262</c:v>
                </c:pt>
                <c:pt idx="979">
                  <c:v>-84.441075907455698</c:v>
                </c:pt>
                <c:pt idx="980">
                  <c:v>-82.521066720270866</c:v>
                </c:pt>
                <c:pt idx="981">
                  <c:v>-80.597950600883308</c:v>
                </c:pt>
                <c:pt idx="982">
                  <c:v>-78.671799954942159</c:v>
                </c:pt>
                <c:pt idx="983">
                  <c:v>-76.742687302346951</c:v>
                </c:pt>
                <c:pt idx="984">
                  <c:v>-74.810685274517311</c:v>
                </c:pt>
                <c:pt idx="985">
                  <c:v>-72.875866611658282</c:v>
                </c:pt>
                <c:pt idx="986">
                  <c:v>-70.93830416002173</c:v>
                </c:pt>
                <c:pt idx="987">
                  <c:v>-68.998070869163641</c:v>
                </c:pt>
                <c:pt idx="988">
                  <c:v>-67.055239789197529</c:v>
                </c:pt>
                <c:pt idx="989">
                  <c:v>-65.109884068044124</c:v>
                </c:pt>
                <c:pt idx="990">
                  <c:v>-63.162076948677331</c:v>
                </c:pt>
                <c:pt idx="991">
                  <c:v>-61.211891766366605</c:v>
                </c:pt>
                <c:pt idx="992">
                  <c:v>-59.259401945915869</c:v>
                </c:pt>
                <c:pt idx="993">
                  <c:v>-57.30468099889908</c:v>
                </c:pt>
                <c:pt idx="994">
                  <c:v>-55.347802520892472</c:v>
                </c:pt>
                <c:pt idx="995">
                  <c:v>-53.388840188703711</c:v>
                </c:pt>
                <c:pt idx="996">
                  <c:v>-51.427867757597909</c:v>
                </c:pt>
                <c:pt idx="997">
                  <c:v>-49.464959058520755</c:v>
                </c:pt>
                <c:pt idx="998">
                  <c:v>-47.500187995318733</c:v>
                </c:pt>
                <c:pt idx="999">
                  <c:v>-45.533628541956709</c:v>
                </c:pt>
                <c:pt idx="1000">
                  <c:v>-43.565354739732662</c:v>
                </c:pt>
                <c:pt idx="1001">
                  <c:v>-41.595440694490172</c:v>
                </c:pt>
                <c:pt idx="1002">
                  <c:v>-39.623960573828214</c:v>
                </c:pt>
                <c:pt idx="1003">
                  <c:v>-37.650988604308758</c:v>
                </c:pt>
                <c:pt idx="1004">
                  <c:v>-35.676599068662156</c:v>
                </c:pt>
                <c:pt idx="1005">
                  <c:v>-33.70086630299037</c:v>
                </c:pt>
                <c:pt idx="1006">
                  <c:v>-31.723864693968181</c:v>
                </c:pt>
                <c:pt idx="1007">
                  <c:v>-29.745668676042552</c:v>
                </c:pt>
                <c:pt idx="1008">
                  <c:v>-27.766352728630142</c:v>
                </c:pt>
                <c:pt idx="1009">
                  <c:v>-25.785991373313149</c:v>
                </c:pt>
                <c:pt idx="1010">
                  <c:v>-23.804659171033546</c:v>
                </c:pt>
                <c:pt idx="1011">
                  <c:v>-21.822430719285872</c:v>
                </c:pt>
                <c:pt idx="1012">
                  <c:v>-19.839380649308598</c:v>
                </c:pt>
                <c:pt idx="1013">
                  <c:v>-17.855583623274278</c:v>
                </c:pt>
                <c:pt idx="1014">
                  <c:v>-15.87111433147847</c:v>
                </c:pt>
                <c:pt idx="1015">
                  <c:v>-13.886047489527662</c:v>
                </c:pt>
                <c:pt idx="1016">
                  <c:v>-11.900457835526211</c:v>
                </c:pt>
                <c:pt idx="1017">
                  <c:v>-9.9144201272624279</c:v>
                </c:pt>
                <c:pt idx="1018">
                  <c:v>-7.9280091393939474</c:v>
                </c:pt>
                <c:pt idx="1019">
                  <c:v>-5.9412996606324437</c:v>
                </c:pt>
                <c:pt idx="1020">
                  <c:v>-3.9543664909278244</c:v>
                </c:pt>
                <c:pt idx="1021">
                  <c:v>-1.9672844386520003</c:v>
                </c:pt>
                <c:pt idx="1022">
                  <c:v>1.9871682217666775E-2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3653664"/>
        <c:axId val="243654056"/>
      </c:lineChart>
      <c:lineChart>
        <c:grouping val="standard"/>
        <c:varyColors val="0"/>
        <c:ser>
          <c:idx val="1"/>
          <c:order val="1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'3-12'!$H$27:$H$1050</c:f>
              <c:numCache>
                <c:formatCode>0.0000</c:formatCode>
                <c:ptCount val="1024"/>
                <c:pt idx="0">
                  <c:v>0</c:v>
                </c:pt>
                <c:pt idx="1">
                  <c:v>0.14306239694811224</c:v>
                </c:pt>
                <c:pt idx="2">
                  <c:v>0.28611940757263782</c:v>
                </c:pt>
                <c:pt idx="3">
                  <c:v>0.42916564575278598</c:v>
                </c:pt>
                <c:pt idx="4">
                  <c:v>0.57219572577335043</c:v>
                </c:pt>
                <c:pt idx="5">
                  <c:v>0.71520426252748226</c:v>
                </c:pt>
                <c:pt idx="6">
                  <c:v>0.85818587171944016</c:v>
                </c:pt>
                <c:pt idx="7">
                  <c:v>1.0011351700673108</c:v>
                </c:pt>
                <c:pt idx="8">
                  <c:v>1.144046775505688</c:v>
                </c:pt>
                <c:pt idx="9">
                  <c:v>1.2869153073883119</c:v>
                </c:pt>
                <c:pt idx="10">
                  <c:v>1.4297353866906481</c:v>
                </c:pt>
                <c:pt idx="11">
                  <c:v>1.5725016362124109</c:v>
                </c:pt>
                <c:pt idx="12">
                  <c:v>1.7152086807800142</c:v>
                </c:pt>
                <c:pt idx="13">
                  <c:v>1.8578511474489487</c:v>
                </c:pt>
                <c:pt idx="14">
                  <c:v>2.0004236657060748</c:v>
                </c:pt>
                <c:pt idx="15">
                  <c:v>2.1429208676718217</c:v>
                </c:pt>
                <c:pt idx="16">
                  <c:v>2.2853373883022892</c:v>
                </c:pt>
                <c:pt idx="17">
                  <c:v>2.4276678655912454</c:v>
                </c:pt>
                <c:pt idx="18">
                  <c:v>2.5699069407720021</c:v>
                </c:pt>
                <c:pt idx="19">
                  <c:v>2.7120492585191771</c:v>
                </c:pt>
                <c:pt idx="20">
                  <c:v>2.854089467150323</c:v>
                </c:pt>
                <c:pt idx="21">
                  <c:v>2.996022218827417</c:v>
                </c:pt>
                <c:pt idx="22">
                  <c:v>3.1378421697582088</c:v>
                </c:pt>
                <c:pt idx="23">
                  <c:v>3.2795439803974156</c:v>
                </c:pt>
                <c:pt idx="24">
                  <c:v>3.4211223156477573</c:v>
                </c:pt>
                <c:pt idx="25">
                  <c:v>3.5625718450608219</c:v>
                </c:pt>
                <c:pt idx="26">
                  <c:v>3.7038872430377601</c:v>
                </c:pt>
                <c:pt idx="27">
                  <c:v>3.8450631890297933</c:v>
                </c:pt>
                <c:pt idx="28">
                  <c:v>3.9860943677385352</c:v>
                </c:pt>
                <c:pt idx="29">
                  <c:v>4.1269754693161111</c:v>
                </c:pt>
                <c:pt idx="30">
                  <c:v>4.2677011895650763</c:v>
                </c:pt>
                <c:pt idx="31">
                  <c:v>4.4082662301381186</c:v>
                </c:pt>
                <c:pt idx="32">
                  <c:v>4.5486652987375438</c:v>
                </c:pt>
                <c:pt idx="33">
                  <c:v>4.6888931093145318</c:v>
                </c:pt>
                <c:pt idx="34">
                  <c:v>4.828944382268153</c:v>
                </c:pt>
                <c:pt idx="35">
                  <c:v>4.9688138446441545</c:v>
                </c:pt>
                <c:pt idx="36">
                  <c:v>5.1084962303334773</c:v>
                </c:pt>
                <c:pt idx="37">
                  <c:v>5.2479862802705339</c:v>
                </c:pt>
                <c:pt idx="38">
                  <c:v>5.3872787426312119</c:v>
                </c:pt>
                <c:pt idx="39">
                  <c:v>5.5263683730306017</c:v>
                </c:pt>
                <c:pt idx="40">
                  <c:v>5.6652499347204532</c:v>
                </c:pt>
                <c:pt idx="41">
                  <c:v>5.8039181987863389</c:v>
                </c:pt>
                <c:pt idx="42">
                  <c:v>5.9423679443445216</c:v>
                </c:pt>
                <c:pt idx="43">
                  <c:v>6.0805939587385254</c:v>
                </c:pt>
                <c:pt idx="44">
                  <c:v>6.2185910377353908</c:v>
                </c:pt>
                <c:pt idx="45">
                  <c:v>6.3563539857216114</c:v>
                </c:pt>
                <c:pt idx="46">
                  <c:v>6.4938776158987581</c:v>
                </c:pt>
                <c:pt idx="47">
                  <c:v>6.6311567504787527</c:v>
                </c:pt>
                <c:pt idx="48">
                  <c:v>6.7681862208788246</c:v>
                </c:pt>
                <c:pt idx="49">
                  <c:v>6.9049608679160936</c:v>
                </c:pt>
                <c:pt idx="50">
                  <c:v>7.0414755420018311</c:v>
                </c:pt>
                <c:pt idx="51">
                  <c:v>7.1777251033353275</c:v>
                </c:pt>
                <c:pt idx="52">
                  <c:v>7.313704422097417</c:v>
                </c:pt>
                <c:pt idx="53">
                  <c:v>7.4494083786436125</c:v>
                </c:pt>
                <c:pt idx="54">
                  <c:v>7.5848318636968592</c:v>
                </c:pt>
                <c:pt idx="55">
                  <c:v>7.7199697785399026</c:v>
                </c:pt>
                <c:pt idx="56">
                  <c:v>7.8548170352072599</c:v>
                </c:pt>
                <c:pt idx="57">
                  <c:v>7.9893685566767667</c:v>
                </c:pt>
                <c:pt idx="58">
                  <c:v>8.1236192770607509</c:v>
                </c:pt>
                <c:pt idx="59">
                  <c:v>8.2575641417967471</c:v>
                </c:pt>
                <c:pt idx="60">
                  <c:v>8.3911981078378091</c:v>
                </c:pt>
                <c:pt idx="61">
                  <c:v>8.5245161438423729</c:v>
                </c:pt>
                <c:pt idx="62">
                  <c:v>8.6575132303637066</c:v>
                </c:pt>
                <c:pt idx="63">
                  <c:v>8.790184360038868</c:v>
                </c:pt>
                <c:pt idx="64">
                  <c:v>8.9225245377772513</c:v>
                </c:pt>
                <c:pt idx="65">
                  <c:v>9.0545287809486528</c:v>
                </c:pt>
                <c:pt idx="66">
                  <c:v>9.1861921195708494</c:v>
                </c:pt>
                <c:pt idx="67">
                  <c:v>9.3175095964967447</c:v>
                </c:pt>
                <c:pt idx="68">
                  <c:v>9.4484762676009897</c:v>
                </c:pt>
                <c:pt idx="69">
                  <c:v>9.5790872019661322</c:v>
                </c:pt>
                <c:pt idx="70">
                  <c:v>9.7093374820682712</c:v>
                </c:pt>
                <c:pt idx="71">
                  <c:v>9.8392222039621995</c:v>
                </c:pt>
                <c:pt idx="72">
                  <c:v>9.9687364774660345</c:v>
                </c:pt>
                <c:pt idx="73">
                  <c:v>10.097875426345347</c:v>
                </c:pt>
                <c:pt idx="74">
                  <c:v>10.226634188496734</c:v>
                </c:pt>
                <c:pt idx="75">
                  <c:v>10.355007916130901</c:v>
                </c:pt>
                <c:pt idx="76">
                  <c:v>10.482991775955155</c:v>
                </c:pt>
                <c:pt idx="77">
                  <c:v>10.610580949355395</c:v>
                </c:pt>
                <c:pt idx="78">
                  <c:v>10.737770632577536</c:v>
                </c:pt>
                <c:pt idx="79">
                  <c:v>10.864556036908366</c:v>
                </c:pt>
                <c:pt idx="80">
                  <c:v>10.990932388855839</c:v>
                </c:pt>
                <c:pt idx="81">
                  <c:v>11.116894930328797</c:v>
                </c:pt>
                <c:pt idx="82">
                  <c:v>11.242438918816129</c:v>
                </c:pt>
                <c:pt idx="83">
                  <c:v>11.367559627565303</c:v>
                </c:pt>
                <c:pt idx="84">
                  <c:v>11.492252345760345</c:v>
                </c:pt>
                <c:pt idx="85">
                  <c:v>11.6165123786992</c:v>
                </c:pt>
                <c:pt idx="86">
                  <c:v>11.740335047970488</c:v>
                </c:pt>
                <c:pt idx="87">
                  <c:v>11.863715691629638</c:v>
                </c:pt>
                <c:pt idx="88">
                  <c:v>11.986649664374426</c:v>
                </c:pt>
                <c:pt idx="89">
                  <c:v>12.109132337719865</c:v>
                </c:pt>
                <c:pt idx="90">
                  <c:v>12.231159100172455</c:v>
                </c:pt>
                <c:pt idx="91">
                  <c:v>12.352725357403834</c:v>
                </c:pt>
                <c:pt idx="92">
                  <c:v>12.473826532423734</c:v>
                </c:pt>
                <c:pt idx="93">
                  <c:v>12.594458065752306</c:v>
                </c:pt>
                <c:pt idx="94">
                  <c:v>12.714615415591796</c:v>
                </c:pt>
                <c:pt idx="95">
                  <c:v>12.834294057997536</c:v>
                </c:pt>
                <c:pt idx="96">
                  <c:v>12.953489487048284</c:v>
                </c:pt>
                <c:pt idx="97">
                  <c:v>13.072197215015851</c:v>
                </c:pt>
                <c:pt idx="98">
                  <c:v>13.190412772534081</c:v>
                </c:pt>
                <c:pt idx="99">
                  <c:v>13.308131708767121</c:v>
                </c:pt>
                <c:pt idx="100">
                  <c:v>13.425349591576989</c:v>
                </c:pt>
                <c:pt idx="101">
                  <c:v>13.542062007690456</c:v>
                </c:pt>
                <c:pt idx="102">
                  <c:v>13.658264562865195</c:v>
                </c:pt>
                <c:pt idx="103">
                  <c:v>13.773952882055235</c:v>
                </c:pt>
                <c:pt idx="104">
                  <c:v>13.889122609575672</c:v>
                </c:pt>
                <c:pt idx="105">
                  <c:v>14.003769409266669</c:v>
                </c:pt>
                <c:pt idx="106">
                  <c:v>14.117888964656714</c:v>
                </c:pt>
                <c:pt idx="107">
                  <c:v>14.231476979125128</c:v>
                </c:pt>
                <c:pt idx="108">
                  <c:v>14.344529176063837</c:v>
                </c:pt>
                <c:pt idx="109">
                  <c:v>14.457041299038394</c:v>
                </c:pt>
                <c:pt idx="110">
                  <c:v>14.569009111948226</c:v>
                </c:pt>
                <c:pt idx="111">
                  <c:v>14.680428399186122</c:v>
                </c:pt>
                <c:pt idx="112">
                  <c:v>14.791294965796961</c:v>
                </c:pt>
                <c:pt idx="113">
                  <c:v>14.90160463763565</c:v>
                </c:pt>
                <c:pt idx="114">
                  <c:v>15.011353261524274</c:v>
                </c:pt>
                <c:pt idx="115">
                  <c:v>15.120536705408464</c:v>
                </c:pt>
                <c:pt idx="116">
                  <c:v>15.229150858512991</c:v>
                </c:pt>
                <c:pt idx="117">
                  <c:v>15.337191631496506</c:v>
                </c:pt>
                <c:pt idx="118">
                  <c:v>15.444654956605518</c:v>
                </c:pt>
                <c:pt idx="119">
                  <c:v>15.55153678782756</c:v>
                </c:pt>
                <c:pt idx="120">
                  <c:v>15.657833101043499</c:v>
                </c:pt>
                <c:pt idx="121">
                  <c:v>15.763539894179051</c:v>
                </c:pt>
                <c:pt idx="122">
                  <c:v>15.868653187355473</c:v>
                </c:pt>
                <c:pt idx="123">
                  <c:v>15.973169023039397</c:v>
                </c:pt>
                <c:pt idx="124">
                  <c:v>16.077083466191819</c:v>
                </c:pt>
                <c:pt idx="125">
                  <c:v>16.180392604416269</c:v>
                </c:pt>
                <c:pt idx="126">
                  <c:v>16.283092548106133</c:v>
                </c:pt>
                <c:pt idx="127">
                  <c:v>16.385179430591041</c:v>
                </c:pt>
                <c:pt idx="128">
                  <c:v>23.499426576492933</c:v>
                </c:pt>
                <c:pt idx="129">
                  <c:v>23.643173164812787</c:v>
                </c:pt>
                <c:pt idx="130">
                  <c:v>23.786029583640168</c:v>
                </c:pt>
                <c:pt idx="131">
                  <c:v>23.927990454406618</c:v>
                </c:pt>
                <c:pt idx="132">
                  <c:v>24.069050432261193</c:v>
                </c:pt>
                <c:pt idx="133">
                  <c:v>24.209204206271718</c:v>
                </c:pt>
                <c:pt idx="134">
                  <c:v>24.34844649962476</c:v>
                </c:pt>
                <c:pt idx="135">
                  <c:v>24.486772069824287</c:v>
                </c:pt>
                <c:pt idx="136">
                  <c:v>24.624175708889045</c:v>
                </c:pt>
                <c:pt idx="137">
                  <c:v>24.76065224354863</c:v>
                </c:pt>
                <c:pt idx="138">
                  <c:v>24.896196535438317</c:v>
                </c:pt>
                <c:pt idx="139">
                  <c:v>25.030803481292427</c:v>
                </c:pt>
                <c:pt idx="140">
                  <c:v>25.164468013136556</c:v>
                </c:pt>
                <c:pt idx="141">
                  <c:v>25.297185098478352</c:v>
                </c:pt>
                <c:pt idx="142">
                  <c:v>25.42894974049695</c:v>
                </c:pt>
                <c:pt idx="143">
                  <c:v>25.559756978231167</c:v>
                </c:pt>
                <c:pt idx="144">
                  <c:v>25.689601886766244</c:v>
                </c:pt>
                <c:pt idx="145">
                  <c:v>25.818479577419286</c:v>
                </c:pt>
                <c:pt idx="146">
                  <c:v>25.946385197923302</c:v>
                </c:pt>
                <c:pt idx="147">
                  <c:v>26.073313932609935</c:v>
                </c:pt>
                <c:pt idx="148">
                  <c:v>26.199261002590706</c:v>
                </c:pt>
                <c:pt idx="149">
                  <c:v>26.324221665937017</c:v>
                </c:pt>
                <c:pt idx="150">
                  <c:v>26.448191217858628</c:v>
                </c:pt>
                <c:pt idx="151">
                  <c:v>26.57116499088081</c:v>
                </c:pt>
                <c:pt idx="152">
                  <c:v>26.693138355020093</c:v>
                </c:pt>
                <c:pt idx="153">
                  <c:v>26.814106717958559</c:v>
                </c:pt>
                <c:pt idx="154">
                  <c:v>26.934065525216759</c:v>
                </c:pt>
                <c:pt idx="155">
                  <c:v>27.053010260325195</c:v>
                </c:pt>
                <c:pt idx="156">
                  <c:v>27.170936444994346</c:v>
                </c:pt>
                <c:pt idx="157">
                  <c:v>27.287839639283305</c:v>
                </c:pt>
                <c:pt idx="158">
                  <c:v>27.403715441766906</c:v>
                </c:pt>
                <c:pt idx="159">
                  <c:v>27.51855948970147</c:v>
                </c:pt>
                <c:pt idx="160">
                  <c:v>27.632367459189055</c:v>
                </c:pt>
                <c:pt idx="161">
                  <c:v>27.745135065340243</c:v>
                </c:pt>
                <c:pt idx="162">
                  <c:v>27.856858062435482</c:v>
                </c:pt>
                <c:pt idx="163">
                  <c:v>27.967532244084914</c:v>
                </c:pt>
                <c:pt idx="164">
                  <c:v>28.077153443386784</c:v>
                </c:pt>
                <c:pt idx="165">
                  <c:v>28.185717533084265</c:v>
                </c:pt>
                <c:pt idx="166">
                  <c:v>28.293220425720925</c:v>
                </c:pt>
                <c:pt idx="167">
                  <c:v>28.399658073794555</c:v>
                </c:pt>
                <c:pt idx="168">
                  <c:v>28.505026469909602</c:v>
                </c:pt>
                <c:pt idx="169">
                  <c:v>28.609321646928009</c:v>
                </c:pt>
                <c:pt idx="170">
                  <c:v>28.712539678118638</c:v>
                </c:pt>
                <c:pt idx="171">
                  <c:v>28.814676677305041</c:v>
                </c:pt>
                <c:pt idx="172">
                  <c:v>28.915728799011823</c:v>
                </c:pt>
                <c:pt idx="173">
                  <c:v>29.0156922386094</c:v>
                </c:pt>
                <c:pt idx="174">
                  <c:v>29.114563232457272</c:v>
                </c:pt>
                <c:pt idx="175">
                  <c:v>29.212338058045702</c:v>
                </c:pt>
                <c:pt idx="176">
                  <c:v>29.309013034135852</c:v>
                </c:pt>
                <c:pt idx="177">
                  <c:v>29.404584520898439</c:v>
                </c:pt>
                <c:pt idx="178">
                  <c:v>29.499048920050722</c:v>
                </c:pt>
                <c:pt idx="179">
                  <c:v>29.592402674991995</c:v>
                </c:pt>
                <c:pt idx="180">
                  <c:v>29.684642270937516</c:v>
                </c:pt>
                <c:pt idx="181">
                  <c:v>29.775764235050783</c:v>
                </c:pt>
                <c:pt idx="182">
                  <c:v>29.865765136574353</c:v>
                </c:pt>
                <c:pt idx="183">
                  <c:v>29.954641586958971</c:v>
                </c:pt>
                <c:pt idx="184">
                  <c:v>30.042390239991157</c:v>
                </c:pt>
                <c:pt idx="185">
                  <c:v>30.129007791919189</c:v>
                </c:pt>
                <c:pt idx="186">
                  <c:v>30.214490981577505</c:v>
                </c:pt>
                <c:pt idx="187">
                  <c:v>30.298836590509474</c:v>
                </c:pt>
                <c:pt idx="188">
                  <c:v>30.382041443088561</c:v>
                </c:pt>
                <c:pt idx="189">
                  <c:v>30.464102406637906</c:v>
                </c:pt>
                <c:pt idx="190">
                  <c:v>30.54501639154828</c:v>
                </c:pt>
                <c:pt idx="191">
                  <c:v>30.624780351394378</c:v>
                </c:pt>
                <c:pt idx="192">
                  <c:v>30.703391283049541</c:v>
                </c:pt>
                <c:pt idx="193">
                  <c:v>30.780846226798815</c:v>
                </c:pt>
                <c:pt idx="194">
                  <c:v>30.857142266450388</c:v>
                </c:pt>
                <c:pt idx="195">
                  <c:v>30.932276529445392</c:v>
                </c:pt>
                <c:pt idx="196">
                  <c:v>31.006246186966038</c:v>
                </c:pt>
                <c:pt idx="197">
                  <c:v>31.07904845404213</c:v>
                </c:pt>
                <c:pt idx="198">
                  <c:v>31.150680589655934</c:v>
                </c:pt>
                <c:pt idx="199">
                  <c:v>31.221139896845351</c:v>
                </c:pt>
                <c:pt idx="200">
                  <c:v>31.290423722805478</c:v>
                </c:pt>
                <c:pt idx="201">
                  <c:v>31.358529458988475</c:v>
                </c:pt>
                <c:pt idx="202">
                  <c:v>31.425454541201795</c:v>
                </c:pt>
                <c:pt idx="203">
                  <c:v>31.491196449704695</c:v>
                </c:pt>
                <c:pt idx="204">
                  <c:v>31.55575270930315</c:v>
                </c:pt>
                <c:pt idx="205">
                  <c:v>31.619120889442989</c:v>
                </c:pt>
                <c:pt idx="206">
                  <c:v>31.681298604301446</c:v>
                </c:pt>
                <c:pt idx="207">
                  <c:v>31.742283512876988</c:v>
                </c:pt>
                <c:pt idx="208">
                  <c:v>31.802073319077426</c:v>
                </c:pt>
                <c:pt idx="209">
                  <c:v>31.860665771806378</c:v>
                </c:pt>
                <c:pt idx="210">
                  <c:v>31.918058665048036</c:v>
                </c:pt>
                <c:pt idx="211">
                  <c:v>31.974249837950204</c:v>
                </c:pt>
                <c:pt idx="212">
                  <c:v>32.02923717490566</c:v>
                </c:pt>
                <c:pt idx="213">
                  <c:v>32.083018605631807</c:v>
                </c:pt>
                <c:pt idx="214">
                  <c:v>32.135592105248641</c:v>
                </c:pt>
                <c:pt idx="215">
                  <c:v>32.186955694354936</c:v>
                </c:pt>
                <c:pt idx="216">
                  <c:v>32.237107439102843</c:v>
                </c:pt>
                <c:pt idx="217">
                  <c:v>32.286045451270624</c:v>
                </c:pt>
                <c:pt idx="218">
                  <c:v>32.333767888333803</c:v>
                </c:pt>
                <c:pt idx="219">
                  <c:v>32.380272953534501</c:v>
                </c:pt>
                <c:pt idx="220">
                  <c:v>32.425558895949109</c:v>
                </c:pt>
                <c:pt idx="221">
                  <c:v>32.469624010554178</c:v>
                </c:pt>
                <c:pt idx="222">
                  <c:v>32.512466638290647</c:v>
                </c:pt>
                <c:pt idx="223">
                  <c:v>32.554085166126299</c:v>
                </c:pt>
                <c:pt idx="224">
                  <c:v>32.594478027116473</c:v>
                </c:pt>
                <c:pt idx="225">
                  <c:v>32.633643700463089</c:v>
                </c:pt>
                <c:pt idx="226">
                  <c:v>32.671580711571863</c:v>
                </c:pt>
                <c:pt idx="227">
                  <c:v>32.708287632107897</c:v>
                </c:pt>
                <c:pt idx="228">
                  <c:v>32.743763080049369</c:v>
                </c:pt>
                <c:pt idx="229">
                  <c:v>32.778005719739639</c:v>
                </c:pt>
                <c:pt idx="230">
                  <c:v>32.811014261937487</c:v>
                </c:pt>
                <c:pt idx="231">
                  <c:v>32.842787463865683</c:v>
                </c:pt>
                <c:pt idx="232">
                  <c:v>32.873324129257782</c:v>
                </c:pt>
                <c:pt idx="233">
                  <c:v>32.90262310840312</c:v>
                </c:pt>
                <c:pt idx="234">
                  <c:v>32.930683298190154</c:v>
                </c:pt>
                <c:pt idx="235">
                  <c:v>32.957503642147969</c:v>
                </c:pt>
                <c:pt idx="236">
                  <c:v>32.983083130486051</c:v>
                </c:pt>
                <c:pt idx="237">
                  <c:v>33.007420800132287</c:v>
                </c:pt>
                <c:pt idx="238">
                  <c:v>33.03051573476931</c:v>
                </c:pt>
                <c:pt idx="239">
                  <c:v>33.052367064868882</c:v>
                </c:pt>
                <c:pt idx="240">
                  <c:v>33.072973967724714</c:v>
                </c:pt>
                <c:pt idx="241">
                  <c:v>33.092335667483397</c:v>
                </c:pt>
                <c:pt idx="242">
                  <c:v>33.110451435173658</c:v>
                </c:pt>
                <c:pt idx="243">
                  <c:v>33.127320588733738</c:v>
                </c:pt>
                <c:pt idx="244">
                  <c:v>33.142942493037154</c:v>
                </c:pt>
                <c:pt idx="245">
                  <c:v>33.157316559916545</c:v>
                </c:pt>
                <c:pt idx="246">
                  <c:v>33.170442248185843</c:v>
                </c:pt>
                <c:pt idx="247">
                  <c:v>33.182319063660664</c:v>
                </c:pt>
                <c:pt idx="248">
                  <c:v>33.192946559176868</c:v>
                </c:pt>
                <c:pt idx="249">
                  <c:v>33.202324334607447</c:v>
                </c:pt>
                <c:pt idx="250">
                  <c:v>33.210452036877562</c:v>
                </c:pt>
                <c:pt idx="251">
                  <c:v>33.217329359977853</c:v>
                </c:pt>
                <c:pt idx="252">
                  <c:v>33.222956044975909</c:v>
                </c:pt>
                <c:pt idx="253">
                  <c:v>33.227331880026099</c:v>
                </c:pt>
                <c:pt idx="254">
                  <c:v>33.230456700377481</c:v>
                </c:pt>
                <c:pt idx="255">
                  <c:v>33.232330388380042</c:v>
                </c:pt>
                <c:pt idx="256">
                  <c:v>33.232952873489111</c:v>
                </c:pt>
                <c:pt idx="257">
                  <c:v>33.232324132268019</c:v>
                </c:pt>
                <c:pt idx="258">
                  <c:v>33.230444188388972</c:v>
                </c:pt>
                <c:pt idx="259">
                  <c:v>33.227313112632189</c:v>
                </c:pt>
                <c:pt idx="260">
                  <c:v>33.222931022883188</c:v>
                </c:pt>
                <c:pt idx="261">
                  <c:v>33.217298084128409</c:v>
                </c:pt>
                <c:pt idx="262">
                  <c:v>33.210414508448942</c:v>
                </c:pt>
                <c:pt idx="263">
                  <c:v>33.202280555012599</c:v>
                </c:pt>
                <c:pt idx="264">
                  <c:v>33.192896530064097</c:v>
                </c:pt>
                <c:pt idx="265">
                  <c:v>33.182262786913576</c:v>
                </c:pt>
                <c:pt idx="266">
                  <c:v>33.170379725923269</c:v>
                </c:pt>
                <c:pt idx="267">
                  <c:v>33.157247794492463</c:v>
                </c:pt>
                <c:pt idx="268">
                  <c:v>33.14286748704059</c:v>
                </c:pt>
                <c:pt idx="269">
                  <c:v>33.127239344988681</c:v>
                </c:pt>
                <c:pt idx="270">
                  <c:v>33.110363956738937</c:v>
                </c:pt>
                <c:pt idx="271">
                  <c:v>33.092241957652611</c:v>
                </c:pt>
                <c:pt idx="272">
                  <c:v>33.072874030026043</c:v>
                </c:pt>
                <c:pt idx="273">
                  <c:v>33.052260903064997</c:v>
                </c:pt>
                <c:pt idx="274">
                  <c:v>33.030403352857221</c:v>
                </c:pt>
                <c:pt idx="275">
                  <c:v>33.007302202343197</c:v>
                </c:pt>
                <c:pt idx="276">
                  <c:v>32.982958321285174</c:v>
                </c:pt>
                <c:pt idx="277">
                  <c:v>32.957372626234417</c:v>
                </c:pt>
                <c:pt idx="278">
                  <c:v>32.930546080496676</c:v>
                </c:pt>
                <c:pt idx="279">
                  <c:v>32.902479694095994</c:v>
                </c:pt>
                <c:pt idx="280">
                  <c:v>32.87317452373658</c:v>
                </c:pt>
                <c:pt idx="281">
                  <c:v>32.842631672763083</c:v>
                </c:pt>
                <c:pt idx="282">
                  <c:v>32.810852291119041</c:v>
                </c:pt>
                <c:pt idx="283">
                  <c:v>32.777837575303579</c:v>
                </c:pt>
                <c:pt idx="284">
                  <c:v>32.743588768326362</c:v>
                </c:pt>
                <c:pt idx="285">
                  <c:v>32.708107159660813</c:v>
                </c:pt>
                <c:pt idx="286">
                  <c:v>32.671394085195523</c:v>
                </c:pt>
                <c:pt idx="287">
                  <c:v>32.633450927183993</c:v>
                </c:pt>
                <c:pt idx="288">
                  <c:v>32.594279114192588</c:v>
                </c:pt>
                <c:pt idx="289">
                  <c:v>32.553880121046717</c:v>
                </c:pt>
                <c:pt idx="290">
                  <c:v>32.512255468775351</c:v>
                </c:pt>
                <c:pt idx="291">
                  <c:v>32.469406724553735</c:v>
                </c:pt>
                <c:pt idx="292">
                  <c:v>32.425335501644383</c:v>
                </c:pt>
                <c:pt idx="293">
                  <c:v>32.380043459336321</c:v>
                </c:pt>
                <c:pt idx="294">
                  <c:v>32.333532302882659</c:v>
                </c:pt>
                <c:pt idx="295">
                  <c:v>32.285803783436357</c:v>
                </c:pt>
                <c:pt idx="296">
                  <c:v>32.236859697984279</c:v>
                </c:pt>
                <c:pt idx="297">
                  <c:v>32.186701889279576</c:v>
                </c:pt>
                <c:pt idx="298">
                  <c:v>32.135332245772283</c:v>
                </c:pt>
                <c:pt idx="299">
                  <c:v>32.082752701538212</c:v>
                </c:pt>
                <c:pt idx="300">
                  <c:v>32.028965236206162</c:v>
                </c:pt>
                <c:pt idx="301">
                  <c:v>31.973971874883336</c:v>
                </c:pt>
                <c:pt idx="302">
                  <c:v>31.91777468807916</c:v>
                </c:pt>
                <c:pt idx="303">
                  <c:v>31.86037579162727</c:v>
                </c:pt>
                <c:pt idx="304">
                  <c:v>31.801777346605896</c:v>
                </c:pt>
                <c:pt idx="305">
                  <c:v>31.741981559256452</c:v>
                </c:pt>
                <c:pt idx="306">
                  <c:v>31.6809906809005</c:v>
                </c:pt>
                <c:pt idx="307">
                  <c:v>31.618807007855001</c:v>
                </c:pt>
                <c:pt idx="308">
                  <c:v>31.555432881345819</c:v>
                </c:pt>
                <c:pt idx="309">
                  <c:v>31.490870687419605</c:v>
                </c:pt>
                <c:pt idx="310">
                  <c:v>31.425122856853939</c:v>
                </c:pt>
                <c:pt idx="311">
                  <c:v>31.35819186506583</c:v>
                </c:pt>
                <c:pt idx="312">
                  <c:v>31.290080232018514</c:v>
                </c:pt>
                <c:pt idx="313">
                  <c:v>31.220790522126556</c:v>
                </c:pt>
                <c:pt idx="314">
                  <c:v>31.150325344159327</c:v>
                </c:pt>
                <c:pt idx="315">
                  <c:v>31.078687351142761</c:v>
                </c:pt>
                <c:pt idx="316">
                  <c:v>31.005879240259492</c:v>
                </c:pt>
                <c:pt idx="317">
                  <c:v>30.931903752747274</c:v>
                </c:pt>
                <c:pt idx="318">
                  <c:v>30.856763673795804</c:v>
                </c:pt>
                <c:pt idx="319">
                  <c:v>30.780461832441837</c:v>
                </c:pt>
                <c:pt idx="320">
                  <c:v>30.703001101462696</c:v>
                </c:pt>
                <c:pt idx="321">
                  <c:v>30.624384397268066</c:v>
                </c:pt>
                <c:pt idx="322">
                  <c:v>30.544614679790236</c:v>
                </c:pt>
                <c:pt idx="323">
                  <c:v>30.463694952372641</c:v>
                </c:pt>
                <c:pt idx="324">
                  <c:v>30.381628261656807</c:v>
                </c:pt>
                <c:pt idx="325">
                  <c:v>30.298417697467581</c:v>
                </c:pt>
                <c:pt idx="326">
                  <c:v>30.214066392696871</c:v>
                </c:pt>
                <c:pt idx="327">
                  <c:v>30.128577523185655</c:v>
                </c:pt>
                <c:pt idx="328">
                  <c:v>30.041954307604414</c:v>
                </c:pt>
                <c:pt idx="329">
                  <c:v>29.954200007331945</c:v>
                </c:pt>
                <c:pt idx="330">
                  <c:v>29.865317926332594</c:v>
                </c:pt>
                <c:pt idx="331">
                  <c:v>29.775311411031836</c:v>
                </c:pt>
                <c:pt idx="332">
                  <c:v>29.68418385019028</c:v>
                </c:pt>
                <c:pt idx="333">
                  <c:v>29.591938674776099</c:v>
                </c:pt>
                <c:pt idx="334">
                  <c:v>29.498579357835837</c:v>
                </c:pt>
                <c:pt idx="335">
                  <c:v>29.404109414363671</c:v>
                </c:pt>
                <c:pt idx="336">
                  <c:v>29.308532401169039</c:v>
                </c:pt>
                <c:pt idx="337">
                  <c:v>29.211851916742756</c:v>
                </c:pt>
                <c:pt idx="338">
                  <c:v>29.114071601121505</c:v>
                </c:pt>
                <c:pt idx="339">
                  <c:v>29.015195135750808</c:v>
                </c:pt>
                <c:pt idx="340">
                  <c:v>28.915226243346414</c:v>
                </c:pt>
                <c:pt idx="341">
                  <c:v>28.814168687754123</c:v>
                </c:pt>
                <c:pt idx="342">
                  <c:v>28.712026273808107</c:v>
                </c:pt>
                <c:pt idx="343">
                  <c:v>28.608802847187622</c:v>
                </c:pt>
                <c:pt idx="344">
                  <c:v>28.50450229427225</c:v>
                </c:pt>
                <c:pt idx="345">
                  <c:v>28.399128541995548</c:v>
                </c:pt>
                <c:pt idx="346">
                  <c:v>28.292685557697219</c:v>
                </c:pt>
                <c:pt idx="347">
                  <c:v>28.185177348973749</c:v>
                </c:pt>
                <c:pt idx="348">
                  <c:v>28.076607963527461</c:v>
                </c:pt>
                <c:pt idx="349">
                  <c:v>27.966981489014216</c:v>
                </c:pt>
                <c:pt idx="350">
                  <c:v>27.856302052889411</c:v>
                </c:pt>
                <c:pt idx="351">
                  <c:v>27.744573822252654</c:v>
                </c:pt>
                <c:pt idx="352">
                  <c:v>27.631801003690853</c:v>
                </c:pt>
                <c:pt idx="353">
                  <c:v>27.517987843119794</c:v>
                </c:pt>
                <c:pt idx="354">
                  <c:v>27.403138625624358</c:v>
                </c:pt>
                <c:pt idx="355">
                  <c:v>27.287257675297102</c:v>
                </c:pt>
                <c:pt idx="356">
                  <c:v>27.17034935507553</c:v>
                </c:pt>
                <c:pt idx="357">
                  <c:v>27.052418066577804</c:v>
                </c:pt>
                <c:pt idx="358">
                  <c:v>26.933468249936993</c:v>
                </c:pt>
                <c:pt idx="359">
                  <c:v>26.813504383633926</c:v>
                </c:pt>
                <c:pt idx="360">
                  <c:v>26.692530984328592</c:v>
                </c:pt>
                <c:pt idx="361">
                  <c:v>26.570552606690043</c:v>
                </c:pt>
                <c:pt idx="362">
                  <c:v>26.447573843224962</c:v>
                </c:pt>
                <c:pt idx="363">
                  <c:v>26.32359932410472</c:v>
                </c:pt>
                <c:pt idx="364">
                  <c:v>26.198633716991047</c:v>
                </c:pt>
                <c:pt idx="365">
                  <c:v>26.072681726860324</c:v>
                </c:pt>
                <c:pt idx="366">
                  <c:v>25.945748095826403</c:v>
                </c:pt>
                <c:pt idx="367">
                  <c:v>25.81783760296209</c:v>
                </c:pt>
                <c:pt idx="368">
                  <c:v>25.688955064119206</c:v>
                </c:pt>
                <c:pt idx="369">
                  <c:v>25.559105331747261</c:v>
                </c:pt>
                <c:pt idx="370">
                  <c:v>25.428293294710784</c:v>
                </c:pt>
                <c:pt idx="371">
                  <c:v>25.296523878105223</c:v>
                </c:pt>
                <c:pt idx="372">
                  <c:v>25.163802043071524</c:v>
                </c:pt>
                <c:pt idx="373">
                  <c:v>25.030132786609375</c:v>
                </c:pt>
                <c:pt idx="374">
                  <c:v>24.895521141389008</c:v>
                </c:pt>
                <c:pt idx="375">
                  <c:v>24.759972175561778</c:v>
                </c:pt>
                <c:pt idx="376">
                  <c:v>24.623490992569316</c:v>
                </c:pt>
                <c:pt idx="377">
                  <c:v>24.48608273095137</c:v>
                </c:pt>
                <c:pt idx="378">
                  <c:v>24.347752564152383</c:v>
                </c:pt>
                <c:pt idx="379">
                  <c:v>24.208505700326661</c:v>
                </c:pt>
                <c:pt idx="380">
                  <c:v>24.068347382142328</c:v>
                </c:pt>
                <c:pt idx="381">
                  <c:v>23.927282886583907</c:v>
                </c:pt>
                <c:pt idx="382">
                  <c:v>23.785317524753658</c:v>
                </c:pt>
                <c:pt idx="383">
                  <c:v>23.642456641671608</c:v>
                </c:pt>
                <c:pt idx="384">
                  <c:v>16.486143599273916</c:v>
                </c:pt>
                <c:pt idx="385">
                  <c:v>16.384670527535921</c:v>
                </c:pt>
                <c:pt idx="386">
                  <c:v>16.282580570164768</c:v>
                </c:pt>
                <c:pt idx="387">
                  <c:v>16.179877570864718</c:v>
                </c:pt>
                <c:pt idx="388">
                  <c:v>16.076565396421177</c:v>
                </c:pt>
                <c:pt idx="389">
                  <c:v>15.972647936555084</c:v>
                </c:pt>
                <c:pt idx="390">
                  <c:v>15.868129103776489</c:v>
                </c:pt>
                <c:pt idx="391">
                  <c:v>15.763012833237221</c:v>
                </c:pt>
                <c:pt idx="392">
                  <c:v>15.657303082582761</c:v>
                </c:pt>
                <c:pt idx="393">
                  <c:v>15.551003831803202</c:v>
                </c:pt>
                <c:pt idx="394">
                  <c:v>15.444119083083423</c:v>
                </c:pt>
                <c:pt idx="395">
                  <c:v>15.336652860652404</c:v>
                </c:pt>
                <c:pt idx="396">
                  <c:v>15.228609210631696</c:v>
                </c:pt>
                <c:pt idx="397">
                  <c:v>15.119992200883111</c:v>
                </c:pt>
                <c:pt idx="398">
                  <c:v>15.010805920855546</c:v>
                </c:pt>
                <c:pt idx="399">
                  <c:v>14.901054481431023</c:v>
                </c:pt>
                <c:pt idx="400">
                  <c:v>14.790742014769908</c:v>
                </c:pt>
                <c:pt idx="401">
                  <c:v>14.679872674155343</c:v>
                </c:pt>
                <c:pt idx="402">
                  <c:v>14.568450633836861</c:v>
                </c:pt>
                <c:pt idx="403">
                  <c:v>14.456480088873244</c:v>
                </c:pt>
                <c:pt idx="404">
                  <c:v>14.343965254974558</c:v>
                </c:pt>
                <c:pt idx="405">
                  <c:v>14.230910368343443</c:v>
                </c:pt>
                <c:pt idx="406">
                  <c:v>14.117319685515616</c:v>
                </c:pt>
                <c:pt idx="407">
                  <c:v>14.003197483199614</c:v>
                </c:pt>
                <c:pt idx="408">
                  <c:v>13.888548058115775</c:v>
                </c:pt>
                <c:pt idx="409">
                  <c:v>13.773375726834455</c:v>
                </c:pt>
                <c:pt idx="410">
                  <c:v>13.657684825613524</c:v>
                </c:pt>
                <c:pt idx="411">
                  <c:v>13.541479710235102</c:v>
                </c:pt>
                <c:pt idx="412">
                  <c:v>13.424764755841551</c:v>
                </c:pt>
                <c:pt idx="413">
                  <c:v>13.307544356770759</c:v>
                </c:pt>
                <c:pt idx="414">
                  <c:v>13.189822926390702</c:v>
                </c:pt>
                <c:pt idx="415">
                  <c:v>13.071604896933266</c:v>
                </c:pt>
                <c:pt idx="416">
                  <c:v>12.952894719327363</c:v>
                </c:pt>
                <c:pt idx="417">
                  <c:v>12.83369686303139</c:v>
                </c:pt>
                <c:pt idx="418">
                  <c:v>12.71401581586491</c:v>
                </c:pt>
                <c:pt idx="419">
                  <c:v>12.593856083839714</c:v>
                </c:pt>
                <c:pt idx="420">
                  <c:v>12.473222190990162</c:v>
                </c:pt>
                <c:pt idx="421">
                  <c:v>12.352118679202841</c:v>
                </c:pt>
                <c:pt idx="422">
                  <c:v>12.230550108045572</c:v>
                </c:pt>
                <c:pt idx="423">
                  <c:v>12.108521054595752</c:v>
                </c:pt>
                <c:pt idx="424">
                  <c:v>11.986036113268</c:v>
                </c:pt>
                <c:pt idx="425">
                  <c:v>11.863099895641197</c:v>
                </c:pt>
                <c:pt idx="426">
                  <c:v>11.739717030284858</c:v>
                </c:pt>
                <c:pt idx="427">
                  <c:v>11.615892162584853</c:v>
                </c:pt>
                <c:pt idx="428">
                  <c:v>11.491629954568522</c:v>
                </c:pt>
                <c:pt idx="429">
                  <c:v>11.366935084729137</c:v>
                </c:pt>
                <c:pt idx="430">
                  <c:v>11.241812247849769</c:v>
                </c:pt>
                <c:pt idx="431">
                  <c:v>11.116266154826508</c:v>
                </c:pt>
                <c:pt idx="432">
                  <c:v>10.990301532491124</c:v>
                </c:pt>
                <c:pt idx="433">
                  <c:v>10.863923123433077</c:v>
                </c:pt>
                <c:pt idx="434">
                  <c:v>10.737135685820974</c:v>
                </c:pt>
                <c:pt idx="435">
                  <c:v>10.609943993223411</c:v>
                </c:pt>
                <c:pt idx="436">
                  <c:v>10.482352834429257</c:v>
                </c:pt>
                <c:pt idx="437">
                  <c:v>10.354367013267348</c:v>
                </c:pt>
                <c:pt idx="438">
                  <c:v>10.225991348425627</c:v>
                </c:pt>
                <c:pt idx="439">
                  <c:v>10.097230673269721</c:v>
                </c:pt>
                <c:pt idx="440">
                  <c:v>9.9680898356609529</c:v>
                </c:pt>
                <c:pt idx="441">
                  <c:v>9.8385736977738354</c:v>
                </c:pt>
                <c:pt idx="442">
                  <c:v>9.7086871359129976</c:v>
                </c:pt>
                <c:pt idx="443">
                  <c:v>9.5784350403295928</c:v>
                </c:pt>
                <c:pt idx="444">
                  <c:v>9.4478223150371754</c:v>
                </c:pt>
                <c:pt idx="445">
                  <c:v>9.3168538776270857</c:v>
                </c:pt>
                <c:pt idx="446">
                  <c:v>9.1855346590832703</c:v>
                </c:pt>
                <c:pt idx="447">
                  <c:v>9.0538696035966506</c:v>
                </c:pt>
                <c:pt idx="448">
                  <c:v>8.9218636683789718</c:v>
                </c:pt>
                <c:pt idx="449">
                  <c:v>8.7895218234761519</c:v>
                </c:pt>
                <c:pt idx="450">
                  <c:v>8.6568490515811689</c:v>
                </c:pt>
                <c:pt idx="451">
                  <c:v>8.5238503478464605</c:v>
                </c:pt>
                <c:pt idx="452">
                  <c:v>8.3905307196958496</c:v>
                </c:pt>
                <c:pt idx="453">
                  <c:v>8.2568951866360223</c:v>
                </c:pt>
                <c:pt idx="454">
                  <c:v>8.1229487800675351</c:v>
                </c:pt>
                <c:pt idx="455">
                  <c:v>7.9886965430953838</c:v>
                </c:pt>
                <c:pt idx="456">
                  <c:v>7.8541435303391349</c:v>
                </c:pt>
                <c:pt idx="457">
                  <c:v>7.7192948077426129</c:v>
                </c:pt>
                <c:pt idx="458">
                  <c:v>7.5841554523831656</c:v>
                </c:pt>
                <c:pt idx="459">
                  <c:v>7.4487305522805185</c:v>
                </c:pt>
                <c:pt idx="460">
                  <c:v>7.3130252062052019</c:v>
                </c:pt>
                <c:pt idx="461">
                  <c:v>7.1770445234865825</c:v>
                </c:pt>
                <c:pt idx="462">
                  <c:v>7.0407936238205027</c:v>
                </c:pt>
                <c:pt idx="463">
                  <c:v>6.9042776370765218</c:v>
                </c:pt>
                <c:pt idx="464">
                  <c:v>6.7675017031047622</c:v>
                </c:pt>
                <c:pt idx="465">
                  <c:v>6.6304709715424126</c:v>
                </c:pt>
                <c:pt idx="466">
                  <c:v>6.4931906016198324</c:v>
                </c:pt>
                <c:pt idx="467">
                  <c:v>6.3556657619663053</c:v>
                </c:pt>
                <c:pt idx="468">
                  <c:v>6.2179016304154464</c:v>
                </c:pt>
                <c:pt idx="469">
                  <c:v>6.0799033938102456</c:v>
                </c:pt>
                <c:pt idx="470">
                  <c:v>5.9416762478077931</c:v>
                </c:pt>
                <c:pt idx="471">
                  <c:v>5.8032253966836533</c:v>
                </c:pt>
                <c:pt idx="472">
                  <c:v>5.6645560531359296</c:v>
                </c:pt>
                <c:pt idx="473">
                  <c:v>5.5256734380889991</c:v>
                </c:pt>
                <c:pt idx="474">
                  <c:v>5.3865827804969504</c:v>
                </c:pt>
                <c:pt idx="475">
                  <c:v>5.2472893171467048</c:v>
                </c:pt>
                <c:pt idx="476">
                  <c:v>5.1077982924608598</c:v>
                </c:pt>
                <c:pt idx="477">
                  <c:v>4.9681149583002302</c:v>
                </c:pt>
                <c:pt idx="478">
                  <c:v>4.8282445737661117</c:v>
                </c:pt>
                <c:pt idx="479">
                  <c:v>4.6881924050022796</c:v>
                </c:pt>
                <c:pt idx="480">
                  <c:v>4.5479637249967206</c:v>
                </c:pt>
                <c:pt idx="481">
                  <c:v>4.4075638133830939</c:v>
                </c:pt>
                <c:pt idx="482">
                  <c:v>4.2669979562419611</c:v>
                </c:pt>
                <c:pt idx="483">
                  <c:v>4.12627144590176</c:v>
                </c:pt>
                <c:pt idx="484">
                  <c:v>3.985389580739549</c:v>
                </c:pt>
                <c:pt idx="485">
                  <c:v>3.8443576649815219</c:v>
                </c:pt>
                <c:pt idx="486">
                  <c:v>3.7031810085033037</c:v>
                </c:pt>
                <c:pt idx="487">
                  <c:v>3.5618649266300317</c:v>
                </c:pt>
                <c:pt idx="488">
                  <c:v>3.4204147399362324</c:v>
                </c:pt>
                <c:pt idx="489">
                  <c:v>3.2788357740455019</c:v>
                </c:pt>
                <c:pt idx="490">
                  <c:v>3.1371333594299964</c:v>
                </c:pt>
                <c:pt idx="491">
                  <c:v>2.995312831209735</c:v>
                </c:pt>
                <c:pt idx="492">
                  <c:v>2.8533795289517352</c:v>
                </c:pt>
                <c:pt idx="493">
                  <c:v>2.7113387964689784</c:v>
                </c:pt>
                <c:pt idx="494">
                  <c:v>2.5691959816192083</c:v>
                </c:pt>
                <c:pt idx="495">
                  <c:v>2.4269564361035898</c:v>
                </c:pt>
                <c:pt idx="496">
                  <c:v>2.2846255152652142</c:v>
                </c:pt>
                <c:pt idx="497">
                  <c:v>2.1422085778874669</c:v>
                </c:pt>
                <c:pt idx="498">
                  <c:v>1.9997109859922726</c:v>
                </c:pt>
                <c:pt idx="499">
                  <c:v>1.8571381046382118</c:v>
                </c:pt>
                <c:pt idx="500">
                  <c:v>1.7144953017185247</c:v>
                </c:pt>
                <c:pt idx="501">
                  <c:v>1.5717879477590131</c:v>
                </c:pt>
                <c:pt idx="502">
                  <c:v>1.4290214157158332</c:v>
                </c:pt>
                <c:pt idx="503">
                  <c:v>1.2862010807732083</c:v>
                </c:pt>
                <c:pt idx="504">
                  <c:v>1.1433323201410495</c:v>
                </c:pt>
                <c:pt idx="505">
                  <c:v>1.0004205128525032</c:v>
                </c:pt>
                <c:pt idx="506">
                  <c:v>0.85747103956142989</c:v>
                </c:pt>
                <c:pt idx="507">
                  <c:v>0.71448928233982112</c:v>
                </c:pt>
                <c:pt idx="508">
                  <c:v>0.57148062447516423</c:v>
                </c:pt>
                <c:pt idx="509">
                  <c:v>0.4284504502677603</c:v>
                </c:pt>
                <c:pt idx="510">
                  <c:v>0.28540414482800441</c:v>
                </c:pt>
                <c:pt idx="511">
                  <c:v>0.14234709387363514</c:v>
                </c:pt>
                <c:pt idx="512">
                  <c:v>-7.1531647303835395E-4</c:v>
                </c:pt>
                <c:pt idx="513">
                  <c:v>-0.14377769988792494</c:v>
                </c:pt>
                <c:pt idx="514">
                  <c:v>-0.28683467004794738</c:v>
                </c:pt>
                <c:pt idx="515">
                  <c:v>-0.42988084083383865</c:v>
                </c:pt>
                <c:pt idx="516">
                  <c:v>-0.57291082653292968</c:v>
                </c:pt>
                <c:pt idx="517">
                  <c:v>-0.71591924204192292</c:v>
                </c:pt>
                <c:pt idx="518">
                  <c:v>-0.85890070306964184</c:v>
                </c:pt>
                <c:pt idx="519">
                  <c:v>-1.0018498263397511</c:v>
                </c:pt>
                <c:pt idx="520">
                  <c:v>-1.1447612297934371</c:v>
                </c:pt>
                <c:pt idx="521">
                  <c:v>-1.2876295327920442</c:v>
                </c:pt>
                <c:pt idx="522">
                  <c:v>-1.4304493563196559</c:v>
                </c:pt>
                <c:pt idx="523">
                  <c:v>-1.5732153231856154</c:v>
                </c:pt>
                <c:pt idx="524">
                  <c:v>-1.7159220582269801</c:v>
                </c:pt>
                <c:pt idx="525">
                  <c:v>-1.8585641885108941</c:v>
                </c:pt>
                <c:pt idx="526">
                  <c:v>-2.0011363435368819</c:v>
                </c:pt>
                <c:pt idx="527">
                  <c:v>-2.1436331554390491</c:v>
                </c:pt>
                <c:pt idx="528">
                  <c:v>-2.2860492591881814</c:v>
                </c:pt>
                <c:pt idx="529">
                  <c:v>-2.4283792927937418</c:v>
                </c:pt>
                <c:pt idx="530">
                  <c:v>-2.5706178975057474</c:v>
                </c:pt>
                <c:pt idx="531">
                  <c:v>-2.7127597180165304</c:v>
                </c:pt>
                <c:pt idx="532">
                  <c:v>-2.8547994026623629</c:v>
                </c:pt>
                <c:pt idx="533">
                  <c:v>-2.9967316036249496</c:v>
                </c:pt>
                <c:pt idx="534">
                  <c:v>-3.1385509771327764</c:v>
                </c:pt>
                <c:pt idx="535">
                  <c:v>-3.2802521836623009</c:v>
                </c:pt>
                <c:pt idx="536">
                  <c:v>-3.4218298881389848</c:v>
                </c:pt>
                <c:pt idx="537">
                  <c:v>-3.5632787601381688</c:v>
                </c:pt>
                <c:pt idx="538">
                  <c:v>-3.704593474085752</c:v>
                </c:pt>
                <c:pt idx="539">
                  <c:v>-3.8457687094587127</c:v>
                </c:pt>
                <c:pt idx="540">
                  <c:v>-3.9867991509854162</c:v>
                </c:pt>
                <c:pt idx="541">
                  <c:v>-4.1276794888457458</c:v>
                </c:pt>
                <c:pt idx="542">
                  <c:v>-4.2684044188710084</c:v>
                </c:pt>
                <c:pt idx="543">
                  <c:v>-4.4089686427436456</c:v>
                </c:pt>
                <c:pt idx="544">
                  <c:v>-4.5493668681967119</c:v>
                </c:pt>
                <c:pt idx="545">
                  <c:v>-4.6895938092131306</c:v>
                </c:pt>
                <c:pt idx="546">
                  <c:v>-4.8296441862247157</c:v>
                </c:pt>
                <c:pt idx="547">
                  <c:v>-4.9695127263109393</c:v>
                </c:pt>
                <c:pt idx="548">
                  <c:v>-5.1091941633974702</c:v>
                </c:pt>
                <c:pt idx="549">
                  <c:v>-5.2486832384544391</c:v>
                </c:pt>
                <c:pt idx="550">
                  <c:v>-5.387974699694432</c:v>
                </c:pt>
                <c:pt idx="551">
                  <c:v>-5.5270633027702374</c:v>
                </c:pt>
                <c:pt idx="552">
                  <c:v>-5.6659438109722808</c:v>
                </c:pt>
                <c:pt idx="553">
                  <c:v>-5.8046109954257989</c:v>
                </c:pt>
                <c:pt idx="554">
                  <c:v>-5.943059635287705</c:v>
                </c:pt>
                <c:pt idx="555">
                  <c:v>-6.0812845179431507</c:v>
                </c:pt>
                <c:pt idx="556">
                  <c:v>-6.2192804392017829</c:v>
                </c:pt>
                <c:pt idx="557">
                  <c:v>-6.357042203493692</c:v>
                </c:pt>
                <c:pt idx="558">
                  <c:v>-6.4945646240650081</c:v>
                </c:pt>
                <c:pt idx="559">
                  <c:v>-6.6318425231731988</c:v>
                </c:pt>
                <c:pt idx="560">
                  <c:v>-6.7688707322820081</c:v>
                </c:pt>
                <c:pt idx="561">
                  <c:v>-6.9056440922560443</c:v>
                </c:pt>
                <c:pt idx="562">
                  <c:v>-7.0421574535550358</c:v>
                </c:pt>
                <c:pt idx="563">
                  <c:v>-7.1784056764277002</c:v>
                </c:pt>
                <c:pt idx="564">
                  <c:v>-7.3143836311052635</c:v>
                </c:pt>
                <c:pt idx="565">
                  <c:v>-7.4500861979945983</c:v>
                </c:pt>
                <c:pt idx="566">
                  <c:v>-7.5855082678709724</c:v>
                </c:pt>
                <c:pt idx="567">
                  <c:v>-7.7206447420704132</c:v>
                </c:pt>
                <c:pt idx="568">
                  <c:v>-7.8554905326816709</c:v>
                </c:pt>
                <c:pt idx="569">
                  <c:v>-7.9900405627377857</c:v>
                </c:pt>
                <c:pt idx="570">
                  <c:v>-8.1242897664072373</c:v>
                </c:pt>
                <c:pt idx="571">
                  <c:v>-8.2582330891846603</c:v>
                </c:pt>
                <c:pt idx="572">
                  <c:v>-8.3918654880811658</c:v>
                </c:pt>
                <c:pt idx="573">
                  <c:v>-8.5251819318141973</c:v>
                </c:pt>
                <c:pt idx="574">
                  <c:v>-8.6581774009969621</c:v>
                </c:pt>
                <c:pt idx="575">
                  <c:v>-8.7908468883274224</c:v>
                </c:pt>
                <c:pt idx="576">
                  <c:v>-8.9231853987768002</c:v>
                </c:pt>
                <c:pt idx="577">
                  <c:v>-9.0551879497776646</c:v>
                </c:pt>
                <c:pt idx="578">
                  <c:v>-9.1868495714115106</c:v>
                </c:pt>
                <c:pt idx="579">
                  <c:v>-9.3181653065958798</c:v>
                </c:pt>
                <c:pt idx="580">
                  <c:v>-9.4491302112710009</c:v>
                </c:pt>
                <c:pt idx="581">
                  <c:v>-9.5797393545859304</c:v>
                </c:pt>
                <c:pt idx="582">
                  <c:v>-9.7099878190841977</c:v>
                </c:pt>
                <c:pt idx="583">
                  <c:v>-9.8398707008889534</c:v>
                </c:pt>
                <c:pt idx="584">
                  <c:v>-9.9693831098875982</c:v>
                </c:pt>
                <c:pt idx="585">
                  <c:v>-10.098520169915899</c:v>
                </c:pt>
                <c:pt idx="586">
                  <c:v>-10.227277018941574</c:v>
                </c:pt>
                <c:pt idx="587">
                  <c:v>-10.355648809247347</c:v>
                </c:pt>
                <c:pt idx="588">
                  <c:v>-10.483630707613472</c:v>
                </c:pt>
                <c:pt idx="589">
                  <c:v>-10.611217895499701</c:v>
                </c:pt>
                <c:pt idx="590">
                  <c:v>-10.738405569226702</c:v>
                </c:pt>
                <c:pt idx="591">
                  <c:v>-10.865188940156916</c:v>
                </c:pt>
                <c:pt idx="592">
                  <c:v>-10.991563234874858</c:v>
                </c:pt>
                <c:pt idx="593">
                  <c:v>-11.117523695366827</c:v>
                </c:pt>
                <c:pt idx="594">
                  <c:v>-11.243065579200056</c:v>
                </c:pt>
                <c:pt idx="595">
                  <c:v>-11.368184159701258</c:v>
                </c:pt>
                <c:pt idx="596">
                  <c:v>-11.492874726134589</c:v>
                </c:pt>
                <c:pt idx="597">
                  <c:v>-11.617132583879004</c:v>
                </c:pt>
                <c:pt idx="598">
                  <c:v>-11.740953054605022</c:v>
                </c:pt>
                <c:pt idx="599">
                  <c:v>-11.864331476450849</c:v>
                </c:pt>
                <c:pt idx="600">
                  <c:v>-11.987263204197909</c:v>
                </c:pt>
                <c:pt idx="601">
                  <c:v>-12.109743609445738</c:v>
                </c:pt>
                <c:pt idx="602">
                  <c:v>-12.231768080786239</c:v>
                </c:pt>
                <c:pt idx="603">
                  <c:v>-12.353332023977302</c:v>
                </c:pt>
                <c:pt idx="604">
                  <c:v>-12.474430862115787</c:v>
                </c:pt>
                <c:pt idx="605">
                  <c:v>-12.595060035809828</c:v>
                </c:pt>
                <c:pt idx="606">
                  <c:v>-12.715215003350512</c:v>
                </c:pt>
                <c:pt idx="607">
                  <c:v>-12.83489124088287</c:v>
                </c:pt>
                <c:pt idx="608">
                  <c:v>-12.954084242576194</c:v>
                </c:pt>
                <c:pt idx="609">
                  <c:v>-13.072789520793688</c:v>
                </c:pt>
                <c:pt idx="610">
                  <c:v>-13.191002606261435</c:v>
                </c:pt>
                <c:pt idx="611">
                  <c:v>-13.30871904823665</c:v>
                </c:pt>
                <c:pt idx="612">
                  <c:v>-13.425934414675263</c:v>
                </c:pt>
                <c:pt idx="613">
                  <c:v>-13.542644292398784</c:v>
                </c:pt>
                <c:pt idx="614">
                  <c:v>-13.658844287260466</c:v>
                </c:pt>
                <c:pt idx="615">
                  <c:v>-13.774530024310719</c:v>
                </c:pt>
                <c:pt idx="616">
                  <c:v>-13.889697147961868</c:v>
                </c:pt>
                <c:pt idx="617">
                  <c:v>-14.004341322152108</c:v>
                </c:pt>
                <c:pt idx="618">
                  <c:v>-14.11845823050878</c:v>
                </c:pt>
                <c:pt idx="619">
                  <c:v>-14.232043576510863</c:v>
                </c:pt>
                <c:pt idx="620">
                  <c:v>-14.345093083650756</c:v>
                </c:pt>
                <c:pt idx="621">
                  <c:v>-14.457602495595276</c:v>
                </c:pt>
                <c:pt idx="622">
                  <c:v>-14.569567576345925</c:v>
                </c:pt>
                <c:pt idx="623">
                  <c:v>-14.680984110398363</c:v>
                </c:pt>
                <c:pt idx="624">
                  <c:v>-14.79184790290112</c:v>
                </c:pt>
                <c:pt idx="625">
                  <c:v>-14.902154779813552</c:v>
                </c:pt>
                <c:pt idx="626">
                  <c:v>-15.011900588062971</c:v>
                </c:pt>
                <c:pt idx="627">
                  <c:v>-15.121081195701022</c:v>
                </c:pt>
                <c:pt idx="628">
                  <c:v>-15.229692492059254</c:v>
                </c:pt>
                <c:pt idx="629">
                  <c:v>-15.337730387903875</c:v>
                </c:pt>
                <c:pt idx="630">
                  <c:v>-15.445190815589733</c:v>
                </c:pt>
                <c:pt idx="631">
                  <c:v>-15.552069729213432</c:v>
                </c:pt>
                <c:pt idx="632">
                  <c:v>-15.658363104765694</c:v>
                </c:pt>
                <c:pt idx="633">
                  <c:v>-15.764066940282842</c:v>
                </c:pt>
                <c:pt idx="634">
                  <c:v>-15.869177255997485</c:v>
                </c:pt>
                <c:pt idx="635">
                  <c:v>-15.973690094488351</c:v>
                </c:pt>
                <c:pt idx="636">
                  <c:v>-16.077601520829287</c:v>
                </c:pt>
                <c:pt idx="637">
                  <c:v>-16.180907622737415</c:v>
                </c:pt>
                <c:pt idx="638">
                  <c:v>-16.283604510720423</c:v>
                </c:pt>
                <c:pt idx="639">
                  <c:v>-16.385688318222993</c:v>
                </c:pt>
                <c:pt idx="640">
                  <c:v>-23.500147514791841</c:v>
                </c:pt>
                <c:pt idx="641">
                  <c:v>-23.643889665698943</c:v>
                </c:pt>
                <c:pt idx="642">
                  <c:v>-23.7867416201372</c:v>
                </c:pt>
                <c:pt idx="643">
                  <c:v>-23.928697999706227</c:v>
                </c:pt>
                <c:pt idx="644">
                  <c:v>-24.069753459724176</c:v>
                </c:pt>
                <c:pt idx="645">
                  <c:v>-24.209902689428979</c:v>
                </c:pt>
                <c:pt idx="646">
                  <c:v>-24.349140412178286</c:v>
                </c:pt>
                <c:pt idx="647">
                  <c:v>-24.487461385648146</c:v>
                </c:pt>
                <c:pt idx="648">
                  <c:v>-24.624860402030379</c:v>
                </c:pt>
                <c:pt idx="649">
                  <c:v>-24.761332288228637</c:v>
                </c:pt>
                <c:pt idx="650">
                  <c:v>-24.896871906053185</c:v>
                </c:pt>
                <c:pt idx="651">
                  <c:v>-25.031474152414347</c:v>
                </c:pt>
                <c:pt idx="652">
                  <c:v>-25.165133959514648</c:v>
                </c:pt>
                <c:pt idx="653">
                  <c:v>-25.297846295039623</c:v>
                </c:pt>
                <c:pt idx="654">
                  <c:v>-25.429606162347241</c:v>
                </c:pt>
                <c:pt idx="655">
                  <c:v>-25.560408600656078</c:v>
                </c:pt>
                <c:pt idx="656">
                  <c:v>-25.690248685232085</c:v>
                </c:pt>
                <c:pt idx="657">
                  <c:v>-25.819121527573987</c:v>
                </c:pt>
                <c:pt idx="658">
                  <c:v>-25.947022275597334</c:v>
                </c:pt>
                <c:pt idx="659">
                  <c:v>-26.073946113817204</c:v>
                </c:pt>
                <c:pt idx="660">
                  <c:v>-26.199888263529488</c:v>
                </c:pt>
                <c:pt idx="661">
                  <c:v>-26.324843982990828</c:v>
                </c:pt>
                <c:pt idx="662">
                  <c:v>-26.448808567597126</c:v>
                </c:pt>
                <c:pt idx="663">
                  <c:v>-26.571777350060671</c:v>
                </c:pt>
                <c:pt idx="664">
                  <c:v>-26.693745700585893</c:v>
                </c:pt>
                <c:pt idx="665">
                  <c:v>-26.814709027043634</c:v>
                </c:pt>
                <c:pt idx="666">
                  <c:v>-26.934662775144069</c:v>
                </c:pt>
                <c:pt idx="667">
                  <c:v>-27.053602428608176</c:v>
                </c:pt>
                <c:pt idx="668">
                  <c:v>-27.171523509337767</c:v>
                </c:pt>
                <c:pt idx="669">
                  <c:v>-27.288421577584081</c:v>
                </c:pt>
                <c:pt idx="670">
                  <c:v>-27.404292232114969</c:v>
                </c:pt>
                <c:pt idx="671">
                  <c:v>-27.519131110380563</c:v>
                </c:pt>
                <c:pt idx="672">
                  <c:v>-27.632933888677563</c:v>
                </c:pt>
                <c:pt idx="673">
                  <c:v>-27.745696282312011</c:v>
                </c:pt>
                <c:pt idx="674">
                  <c:v>-27.857414045760581</c:v>
                </c:pt>
                <c:pt idx="675">
                  <c:v>-27.96808297283048</c:v>
                </c:pt>
                <c:pt idx="676">
                  <c:v>-28.077698896817779</c:v>
                </c:pt>
                <c:pt idx="677">
                  <c:v>-28.186257690664277</c:v>
                </c:pt>
                <c:pt idx="678">
                  <c:v>-28.293755267112935</c:v>
                </c:pt>
                <c:pt idx="679">
                  <c:v>-28.400187578861697</c:v>
                </c:pt>
                <c:pt idx="680">
                  <c:v>-28.505550618715908</c:v>
                </c:pt>
                <c:pt idx="681">
                  <c:v>-28.6098404197392</c:v>
                </c:pt>
                <c:pt idx="682">
                  <c:v>-28.71305305540282</c:v>
                </c:pt>
                <c:pt idx="683">
                  <c:v>-28.815184639733474</c:v>
                </c:pt>
                <c:pt idx="684">
                  <c:v>-28.916231327459634</c:v>
                </c:pt>
                <c:pt idx="685">
                  <c:v>-29.016189314156307</c:v>
                </c:pt>
                <c:pt idx="686">
                  <c:v>-29.115054836388303</c:v>
                </c:pt>
                <c:pt idx="687">
                  <c:v>-29.212824171851871</c:v>
                </c:pt>
                <c:pt idx="688">
                  <c:v>-29.309493639514905</c:v>
                </c:pt>
                <c:pt idx="689">
                  <c:v>-29.405059599755493</c:v>
                </c:pt>
                <c:pt idx="690">
                  <c:v>-29.499518454498983</c:v>
                </c:pt>
                <c:pt idx="691">
                  <c:v>-29.592866647353418</c:v>
                </c:pt>
                <c:pt idx="692">
                  <c:v>-29.685100663743441</c:v>
                </c:pt>
                <c:pt idx="693">
                  <c:v>-29.776217031042655</c:v>
                </c:pt>
                <c:pt idx="694">
                  <c:v>-29.866212318704328</c:v>
                </c:pt>
                <c:pt idx="695">
                  <c:v>-29.955083138390567</c:v>
                </c:pt>
                <c:pt idx="696">
                  <c:v>-30.042826144099884</c:v>
                </c:pt>
                <c:pt idx="697">
                  <c:v>-30.129438032293184</c:v>
                </c:pt>
                <c:pt idx="698">
                  <c:v>-30.214915542018144</c:v>
                </c:pt>
                <c:pt idx="699">
                  <c:v>-30.299255455031982</c:v>
                </c:pt>
                <c:pt idx="700">
                  <c:v>-30.382454595922617</c:v>
                </c:pt>
                <c:pt idx="701">
                  <c:v>-30.464509832228245</c:v>
                </c:pt>
                <c:pt idx="702">
                  <c:v>-30.545418074555251</c:v>
                </c:pt>
                <c:pt idx="703">
                  <c:v>-30.625176276694546</c:v>
                </c:pt>
                <c:pt idx="704">
                  <c:v>-30.703781435736254</c:v>
                </c:pt>
                <c:pt idx="705">
                  <c:v>-30.781230592182755</c:v>
                </c:pt>
                <c:pt idx="706">
                  <c:v>-30.857520830060139</c:v>
                </c:pt>
                <c:pt idx="707">
                  <c:v>-30.932649277027963</c:v>
                </c:pt>
                <c:pt idx="708">
                  <c:v>-31.006613104487428</c:v>
                </c:pt>
                <c:pt idx="709">
                  <c:v>-31.079409527687826</c:v>
                </c:pt>
                <c:pt idx="710">
                  <c:v>-31.151035805831444</c:v>
                </c:pt>
                <c:pt idx="711">
                  <c:v>-31.22148924217673</c:v>
                </c:pt>
                <c:pt idx="712">
                  <c:v>-31.290767184139824</c:v>
                </c:pt>
                <c:pt idx="713">
                  <c:v>-31.358867023394403</c:v>
                </c:pt>
                <c:pt idx="714">
                  <c:v>-31.425786195969948</c:v>
                </c:pt>
                <c:pt idx="715">
                  <c:v>-31.49152218234822</c:v>
                </c:pt>
                <c:pt idx="716">
                  <c:v>-31.556072507558142</c:v>
                </c:pt>
                <c:pt idx="717">
                  <c:v>-31.619434741268996</c:v>
                </c:pt>
                <c:pt idx="718">
                  <c:v>-31.681606497881901</c:v>
                </c:pt>
                <c:pt idx="719">
                  <c:v>-31.742585436619638</c:v>
                </c:pt>
                <c:pt idx="720">
                  <c:v>-31.8023692616148</c:v>
                </c:pt>
                <c:pt idx="721">
                  <c:v>-31.860955721996184</c:v>
                </c:pt>
                <c:pt idx="722">
                  <c:v>-31.918342611973596</c:v>
                </c:pt>
                <c:pt idx="723">
                  <c:v>-31.974527770920869</c:v>
                </c:pt>
                <c:pt idx="724">
                  <c:v>-32.029509083457199</c:v>
                </c:pt>
                <c:pt idx="725">
                  <c:v>-32.083284479526831</c:v>
                </c:pt>
                <c:pt idx="726">
                  <c:v>-32.135851934476946</c:v>
                </c:pt>
                <c:pt idx="727">
                  <c:v>-32.187209469133911</c:v>
                </c:pt>
                <c:pt idx="728">
                  <c:v>-32.237355149877821</c:v>
                </c:pt>
                <c:pt idx="729">
                  <c:v>-32.286287088715255</c:v>
                </c:pt>
                <c:pt idx="730">
                  <c:v>-32.334003443350397</c:v>
                </c:pt>
                <c:pt idx="731">
                  <c:v>-32.380502417254363</c:v>
                </c:pt>
                <c:pt idx="732">
                  <c:v>-32.425782259732898</c:v>
                </c:pt>
                <c:pt idx="733">
                  <c:v>-32.469841265992201</c:v>
                </c:pt>
                <c:pt idx="734">
                  <c:v>-32.512677777203209</c:v>
                </c:pt>
                <c:pt idx="735">
                  <c:v>-32.554290180563981</c:v>
                </c:pt>
                <c:pt idx="736">
                  <c:v>-32.594676909360452</c:v>
                </c:pt>
                <c:pt idx="737">
                  <c:v>-32.633836443025402</c:v>
                </c:pt>
                <c:pt idx="738">
                  <c:v>-32.671767307195736</c:v>
                </c:pt>
                <c:pt idx="739">
                  <c:v>-32.708468073767953</c:v>
                </c:pt>
                <c:pt idx="740">
                  <c:v>-32.743937360951961</c:v>
                </c:pt>
                <c:pt idx="741">
                  <c:v>-32.778173833323059</c:v>
                </c:pt>
                <c:pt idx="742">
                  <c:v>-32.811176201872229</c:v>
                </c:pt>
                <c:pt idx="743">
                  <c:v>-32.842943224054686</c:v>
                </c:pt>
                <c:pt idx="744">
                  <c:v>-32.873473703836645</c:v>
                </c:pt>
                <c:pt idx="745">
                  <c:v>-32.90276649174033</c:v>
                </c:pt>
                <c:pt idx="746">
                  <c:v>-32.93082048488732</c:v>
                </c:pt>
                <c:pt idx="747">
                  <c:v>-32.957634627039965</c:v>
                </c:pt>
                <c:pt idx="748">
                  <c:v>-32.983207908641276</c:v>
                </c:pt>
                <c:pt idx="749">
                  <c:v>-33.007539366852846</c:v>
                </c:pt>
                <c:pt idx="750">
                  <c:v>-33.030628085591125</c:v>
                </c:pt>
                <c:pt idx="751">
                  <c:v>-33.052473195561937</c:v>
                </c:pt>
                <c:pt idx="752">
                  <c:v>-33.073073874293158</c:v>
                </c:pt>
                <c:pt idx="753">
                  <c:v>-33.092429346165737</c:v>
                </c:pt>
                <c:pt idx="754">
                  <c:v>-33.110538882442867</c:v>
                </c:pt>
                <c:pt idx="755">
                  <c:v>-33.127401801297431</c:v>
                </c:pt>
                <c:pt idx="756">
                  <c:v>-33.143017467837645</c:v>
                </c:pt>
                <c:pt idx="757">
                  <c:v>-33.157385294131025</c:v>
                </c:pt>
                <c:pt idx="758">
                  <c:v>-33.170504739226466</c:v>
                </c:pt>
                <c:pt idx="759">
                  <c:v>-33.182375309174624</c:v>
                </c:pt>
                <c:pt idx="760">
                  <c:v>-33.192996557046513</c:v>
                </c:pt>
                <c:pt idx="761">
                  <c:v>-33.20236808295035</c:v>
                </c:pt>
                <c:pt idx="762">
                  <c:v>-33.210489534046594</c:v>
                </c:pt>
                <c:pt idx="763">
                  <c:v>-33.217360604561222</c:v>
                </c:pt>
                <c:pt idx="764">
                  <c:v>-33.222981035797268</c:v>
                </c:pt>
                <c:pt idx="765">
                  <c:v>-33.227350616144534</c:v>
                </c:pt>
                <c:pt idx="766">
                  <c:v>-33.230469181087578</c:v>
                </c:pt>
                <c:pt idx="767">
                  <c:v>-33.232336613211892</c:v>
                </c:pt>
                <c:pt idx="768">
                  <c:v>-33.232952842208356</c:v>
                </c:pt>
                <c:pt idx="769">
                  <c:v>-33.23231784487583</c:v>
                </c:pt>
                <c:pt idx="770">
                  <c:v>-33.230431645122081</c:v>
                </c:pt>
                <c:pt idx="771">
                  <c:v>-33.22729431396283</c:v>
                </c:pt>
                <c:pt idx="772">
                  <c:v>-33.222905969519154</c:v>
                </c:pt>
                <c:pt idx="773">
                  <c:v>-33.217266777012959</c:v>
                </c:pt>
                <c:pt idx="774">
                  <c:v>-33.210376948760796</c:v>
                </c:pt>
                <c:pt idx="775">
                  <c:v>-33.202236744165873</c:v>
                </c:pt>
                <c:pt idx="776">
                  <c:v>-33.192846469708293</c:v>
                </c:pt>
                <c:pt idx="777">
                  <c:v>-33.182206478933466</c:v>
                </c:pt>
                <c:pt idx="778">
                  <c:v>-33.170317172438871</c:v>
                </c:pt>
                <c:pt idx="779">
                  <c:v>-33.157178997858907</c:v>
                </c:pt>
                <c:pt idx="780">
                  <c:v>-33.142792449848088</c:v>
                </c:pt>
                <c:pt idx="781">
                  <c:v>-33.127158070062393</c:v>
                </c:pt>
                <c:pt idx="782">
                  <c:v>-33.110276447138887</c:v>
                </c:pt>
                <c:pt idx="783">
                  <c:v>-33.092148216673536</c:v>
                </c:pt>
                <c:pt idx="784">
                  <c:v>-33.072774061197322</c:v>
                </c:pt>
                <c:pt idx="785">
                  <c:v>-33.052154710150475</c:v>
                </c:pt>
                <c:pt idx="786">
                  <c:v>-33.030290939855071</c:v>
                </c:pt>
                <c:pt idx="787">
                  <c:v>-33.007183573485783</c:v>
                </c:pt>
                <c:pt idx="788">
                  <c:v>-32.982833481038895</c:v>
                </c:pt>
                <c:pt idx="789">
                  <c:v>-32.957241579299527</c:v>
                </c:pt>
                <c:pt idx="790">
                  <c:v>-32.930408831807128</c:v>
                </c:pt>
                <c:pt idx="791">
                  <c:v>-32.902336248819211</c:v>
                </c:pt>
                <c:pt idx="792">
                  <c:v>-32.873024887273303</c:v>
                </c:pt>
                <c:pt idx="793">
                  <c:v>-32.842475850747149</c:v>
                </c:pt>
                <c:pt idx="794">
                  <c:v>-32.810690289417181</c:v>
                </c:pt>
                <c:pt idx="795">
                  <c:v>-32.777669400015185</c:v>
                </c:pt>
                <c:pt idx="796">
                  <c:v>-32.743414425783257</c:v>
                </c:pt>
                <c:pt idx="797">
                  <c:v>-32.707926656427027</c:v>
                </c:pt>
                <c:pt idx="798">
                  <c:v>-32.671207428067028</c:v>
                </c:pt>
                <c:pt idx="799">
                  <c:v>-32.633258123188469</c:v>
                </c:pt>
                <c:pt idx="800">
                  <c:v>-32.59408017058913</c:v>
                </c:pt>
                <c:pt idx="801">
                  <c:v>-32.553675045325591</c:v>
                </c:pt>
                <c:pt idx="802">
                  <c:v>-32.512044268657689</c:v>
                </c:pt>
                <c:pt idx="803">
                  <c:v>-32.469189407991266</c:v>
                </c:pt>
                <c:pt idx="804">
                  <c:v>-32.425112076819111</c:v>
                </c:pt>
                <c:pt idx="805">
                  <c:v>-32.37981393466022</c:v>
                </c:pt>
                <c:pt idx="806">
                  <c:v>-32.333296686997379</c:v>
                </c:pt>
                <c:pt idx="807">
                  <c:v>-32.285562085212867</c:v>
                </c:pt>
                <c:pt idx="808">
                  <c:v>-32.236611926522571</c:v>
                </c:pt>
                <c:pt idx="809">
                  <c:v>-32.186448053908279</c:v>
                </c:pt>
                <c:pt idx="810">
                  <c:v>-32.13507235604834</c:v>
                </c:pt>
                <c:pt idx="811">
                  <c:v>-32.082486767246522</c:v>
                </c:pt>
                <c:pt idx="812">
                  <c:v>-32.028693267359195</c:v>
                </c:pt>
                <c:pt idx="813">
                  <c:v>-31.97369388172077</c:v>
                </c:pt>
                <c:pt idx="814">
                  <c:v>-31.917490681067477</c:v>
                </c:pt>
                <c:pt idx="815">
                  <c:v>-31.860085781459389</c:v>
                </c:pt>
                <c:pt idx="816">
                  <c:v>-31.801481344200734</c:v>
                </c:pt>
                <c:pt idx="817">
                  <c:v>-31.741679575758553</c:v>
                </c:pt>
                <c:pt idx="818">
                  <c:v>-31.68068272767961</c:v>
                </c:pt>
                <c:pt idx="819">
                  <c:v>-31.618493096505603</c:v>
                </c:pt>
                <c:pt idx="820">
                  <c:v>-31.555113023686726</c:v>
                </c:pt>
                <c:pt idx="821">
                  <c:v>-31.490544895493507</c:v>
                </c:pt>
                <c:pt idx="822">
                  <c:v>-31.424791142926971</c:v>
                </c:pt>
                <c:pt idx="823">
                  <c:v>-31.357854241627074</c:v>
                </c:pt>
                <c:pt idx="824">
                  <c:v>-31.28973671177954</c:v>
                </c:pt>
                <c:pt idx="825">
                  <c:v>-31.220441118020968</c:v>
                </c:pt>
                <c:pt idx="826">
                  <c:v>-31.149970069342245</c:v>
                </c:pt>
                <c:pt idx="827">
                  <c:v>-31.078326218990345</c:v>
                </c:pt>
                <c:pt idx="828">
                  <c:v>-31.005512264368427</c:v>
                </c:pt>
                <c:pt idx="829">
                  <c:v>-30.931530946934267</c:v>
                </c:pt>
                <c:pt idx="830">
                  <c:v>-30.856385052097057</c:v>
                </c:pt>
                <c:pt idx="831">
                  <c:v>-30.780077409112526</c:v>
                </c:pt>
                <c:pt idx="832">
                  <c:v>-30.702610890976413</c:v>
                </c:pt>
                <c:pt idx="833">
                  <c:v>-30.623988414316301</c:v>
                </c:pt>
                <c:pt idx="834">
                  <c:v>-30.544212939281827</c:v>
                </c:pt>
                <c:pt idx="835">
                  <c:v>-30.463287469433187</c:v>
                </c:pt>
                <c:pt idx="836">
                  <c:v>-30.381215051628097</c:v>
                </c:pt>
                <c:pt idx="837">
                  <c:v>-30.297998775907047</c:v>
                </c:pt>
                <c:pt idx="838">
                  <c:v>-30.213641775376985</c:v>
                </c:pt>
                <c:pt idx="839">
                  <c:v>-30.128147226093326</c:v>
                </c:pt>
                <c:pt idx="840">
                  <c:v>-30.041518346940393</c:v>
                </c:pt>
                <c:pt idx="841">
                  <c:v>-29.953758399510235</c:v>
                </c:pt>
                <c:pt idx="842">
                  <c:v>-29.864870687979817</c:v>
                </c:pt>
                <c:pt idx="843">
                  <c:v>-29.774858558986566</c:v>
                </c:pt>
                <c:pt idx="844">
                  <c:v>-29.683725401502485</c:v>
                </c:pt>
                <c:pt idx="845">
                  <c:v>-29.591474646706448</c:v>
                </c:pt>
                <c:pt idx="846">
                  <c:v>-29.49810976785507</c:v>
                </c:pt>
                <c:pt idx="847">
                  <c:v>-29.403634280151927</c:v>
                </c:pt>
                <c:pt idx="848">
                  <c:v>-29.308051740615205</c:v>
                </c:pt>
                <c:pt idx="849">
                  <c:v>-29.21136574794378</c:v>
                </c:pt>
                <c:pt idx="850">
                  <c:v>-29.113579942381726</c:v>
                </c:pt>
                <c:pt idx="851">
                  <c:v>-29.014698005581266</c:v>
                </c:pt>
                <c:pt idx="852">
                  <c:v>-28.914723660464134</c:v>
                </c:pt>
                <c:pt idx="853">
                  <c:v>-28.813660671081443</c:v>
                </c:pt>
                <c:pt idx="854">
                  <c:v>-28.71151284247194</c:v>
                </c:pt>
                <c:pt idx="855">
                  <c:v>-28.608284020518738</c:v>
                </c:pt>
                <c:pt idx="856">
                  <c:v>-28.503978091804569</c:v>
                </c:pt>
                <c:pt idx="857">
                  <c:v>-28.398598983465384</c:v>
                </c:pt>
                <c:pt idx="858">
                  <c:v>-28.292150663042545</c:v>
                </c:pt>
                <c:pt idx="859">
                  <c:v>-28.184637138333422</c:v>
                </c:pt>
                <c:pt idx="860">
                  <c:v>-28.076062457240518</c:v>
                </c:pt>
                <c:pt idx="861">
                  <c:v>-27.966430707619047</c:v>
                </c:pt>
                <c:pt idx="862">
                  <c:v>-27.855746017123039</c:v>
                </c:pt>
                <c:pt idx="863">
                  <c:v>-27.744012553049927</c:v>
                </c:pt>
                <c:pt idx="864">
                  <c:v>-27.63123452218364</c:v>
                </c:pt>
                <c:pt idx="865">
                  <c:v>-27.517416170636228</c:v>
                </c:pt>
                <c:pt idx="866">
                  <c:v>-27.402561783687993</c:v>
                </c:pt>
                <c:pt idx="867">
                  <c:v>-27.286675685626147</c:v>
                </c:pt>
                <c:pt idx="868">
                  <c:v>-27.169762239581999</c:v>
                </c:pt>
                <c:pt idx="869">
                  <c:v>-27.05182584736669</c:v>
                </c:pt>
                <c:pt idx="870">
                  <c:v>-26.932870949305439</c:v>
                </c:pt>
                <c:pt idx="871">
                  <c:v>-26.812902024070411</c:v>
                </c:pt>
                <c:pt idx="872">
                  <c:v>-26.691923588512054</c:v>
                </c:pt>
                <c:pt idx="873">
                  <c:v>-26.569940197489039</c:v>
                </c:pt>
                <c:pt idx="874">
                  <c:v>-26.446956443696802</c:v>
                </c:pt>
                <c:pt idx="875">
                  <c:v>-26.322976957494607</c:v>
                </c:pt>
                <c:pt idx="876">
                  <c:v>-26.198006406731182</c:v>
                </c:pt>
                <c:pt idx="877">
                  <c:v>-26.072049496569043</c:v>
                </c:pt>
                <c:pt idx="878">
                  <c:v>-25.94511096930729</c:v>
                </c:pt>
                <c:pt idx="879">
                  <c:v>-25.817195604203068</c:v>
                </c:pt>
                <c:pt idx="880">
                  <c:v>-25.688308217291631</c:v>
                </c:pt>
                <c:pt idx="881">
                  <c:v>-25.558453661205036</c:v>
                </c:pt>
                <c:pt idx="882">
                  <c:v>-25.42763682498941</c:v>
                </c:pt>
                <c:pt idx="883">
                  <c:v>-25.295862633920883</c:v>
                </c:pt>
                <c:pt idx="884">
                  <c:v>-25.163136049320194</c:v>
                </c:pt>
                <c:pt idx="885">
                  <c:v>-25.02946206836582</c:v>
                </c:pt>
                <c:pt idx="886">
                  <c:v>-24.894845723905892</c:v>
                </c:pt>
                <c:pt idx="887">
                  <c:v>-24.759292084268679</c:v>
                </c:pt>
                <c:pt idx="888">
                  <c:v>-24.622806253071786</c:v>
                </c:pt>
                <c:pt idx="889">
                  <c:v>-24.485393369029975</c:v>
                </c:pt>
                <c:pt idx="890">
                  <c:v>-24.34705860576171</c:v>
                </c:pt>
                <c:pt idx="891">
                  <c:v>-24.207807171594371</c:v>
                </c:pt>
                <c:pt idx="892">
                  <c:v>-24.067644309368138</c:v>
                </c:pt>
                <c:pt idx="893">
                  <c:v>-23.926575296238628</c:v>
                </c:pt>
                <c:pt idx="894">
                  <c:v>-23.784605443478178</c:v>
                </c:pt>
                <c:pt idx="895">
                  <c:v>-23.641740096275921</c:v>
                </c:pt>
                <c:pt idx="896">
                  <c:v>-16.485637774746998</c:v>
                </c:pt>
                <c:pt idx="897">
                  <c:v>-16.384161609057973</c:v>
                </c:pt>
                <c:pt idx="898">
                  <c:v>-16.282068576896652</c:v>
                </c:pt>
                <c:pt idx="899">
                  <c:v>-16.179362522083075</c:v>
                </c:pt>
                <c:pt idx="900">
                  <c:v>-16.076047311517673</c:v>
                </c:pt>
                <c:pt idx="901">
                  <c:v>-15.972126835035708</c:v>
                </c:pt>
                <c:pt idx="902">
                  <c:v>-15.867605005260799</c:v>
                </c:pt>
                <c:pt idx="903">
                  <c:v>-15.762485757457622</c:v>
                </c:pt>
                <c:pt idx="904">
                  <c:v>-15.656773049383737</c:v>
                </c:pt>
                <c:pt idx="905">
                  <c:v>-15.5504708611406</c:v>
                </c:pt>
                <c:pt idx="906">
                  <c:v>-15.443583195023677</c:v>
                </c:pt>
                <c:pt idx="907">
                  <c:v>-15.336114075371787</c:v>
                </c:pt>
                <c:pt idx="908">
                  <c:v>-15.228067548415572</c:v>
                </c:pt>
                <c:pt idx="909">
                  <c:v>-15.119447682125148</c:v>
                </c:pt>
                <c:pt idx="910">
                  <c:v>-15.010258566056976</c:v>
                </c:pt>
                <c:pt idx="911">
                  <c:v>-14.900504311199839</c:v>
                </c:pt>
                <c:pt idx="912">
                  <c:v>-14.790189049820116</c:v>
                </c:pt>
                <c:pt idx="913">
                  <c:v>-14.679316935306167</c:v>
                </c:pt>
                <c:pt idx="914">
                  <c:v>-14.567892142011962</c:v>
                </c:pt>
                <c:pt idx="915">
                  <c:v>-14.455918865099932</c:v>
                </c:pt>
                <c:pt idx="916">
                  <c:v>-14.343401320383009</c:v>
                </c:pt>
                <c:pt idx="917">
                  <c:v>-14.230343744165888</c:v>
                </c:pt>
                <c:pt idx="918">
                  <c:v>-14.116750393085551</c:v>
                </c:pt>
                <c:pt idx="919">
                  <c:v>-14.002625543951002</c:v>
                </c:pt>
                <c:pt idx="920">
                  <c:v>-13.887973493582217</c:v>
                </c:pt>
                <c:pt idx="921">
                  <c:v>-13.772798558648407</c:v>
                </c:pt>
                <c:pt idx="922">
                  <c:v>-13.657105075505468</c:v>
                </c:pt>
                <c:pt idx="923">
                  <c:v>-13.540897400032723</c:v>
                </c:pt>
                <c:pt idx="924">
                  <c:v>-13.424179907468927</c:v>
                </c:pt>
                <c:pt idx="925">
                  <c:v>-13.306956992247537</c:v>
                </c:pt>
                <c:pt idx="926">
                  <c:v>-13.189233067831255</c:v>
                </c:pt>
                <c:pt idx="927">
                  <c:v>-13.071012566545864</c:v>
                </c:pt>
                <c:pt idx="928">
                  <c:v>-12.952299939413352</c:v>
                </c:pt>
                <c:pt idx="929">
                  <c:v>-12.833099655984331</c:v>
                </c:pt>
                <c:pt idx="930">
                  <c:v>-12.71341620416975</c:v>
                </c:pt>
                <c:pt idx="931">
                  <c:v>-12.593254090071941</c:v>
                </c:pt>
                <c:pt idx="932">
                  <c:v>-12.472617837814937</c:v>
                </c:pt>
                <c:pt idx="933">
                  <c:v>-12.351511989374163</c:v>
                </c:pt>
                <c:pt idx="934">
                  <c:v>-12.22994110440542</c:v>
                </c:pt>
                <c:pt idx="935">
                  <c:v>-12.107909760073214</c:v>
                </c:pt>
                <c:pt idx="936">
                  <c:v>-11.985422550878416</c:v>
                </c:pt>
                <c:pt idx="937">
                  <c:v>-11.862484088485305</c:v>
                </c:pt>
                <c:pt idx="938">
                  <c:v>-11.739099001547896</c:v>
                </c:pt>
                <c:pt idx="939">
                  <c:v>-11.615271935535711</c:v>
                </c:pt>
                <c:pt idx="940">
                  <c:v>-11.49100755255885</c:v>
                </c:pt>
                <c:pt idx="941">
                  <c:v>-11.366310531192479</c:v>
                </c:pt>
                <c:pt idx="942">
                  <c:v>-11.241185566300668</c:v>
                </c:pt>
                <c:pt idx="943">
                  <c:v>-11.115637368859636</c:v>
                </c:pt>
                <c:pt idx="944">
                  <c:v>-10.989670665780377</c:v>
                </c:pt>
                <c:pt idx="945">
                  <c:v>-10.863290199730693</c:v>
                </c:pt>
                <c:pt idx="946">
                  <c:v>-10.73650072895664</c:v>
                </c:pt>
                <c:pt idx="947">
                  <c:v>-10.609307027103359</c:v>
                </c:pt>
                <c:pt idx="948">
                  <c:v>-10.48171388303537</c:v>
                </c:pt>
                <c:pt idx="949">
                  <c:v>-10.353726100656255</c:v>
                </c:pt>
                <c:pt idx="950">
                  <c:v>-10.225348498727799</c:v>
                </c:pt>
                <c:pt idx="951">
                  <c:v>-10.096585910688555</c:v>
                </c:pt>
                <c:pt idx="952">
                  <c:v>-9.9674431844718736</c:v>
                </c:pt>
                <c:pt idx="953">
                  <c:v>-9.8379251823233709</c:v>
                </c:pt>
                <c:pt idx="954">
                  <c:v>-9.7080367806178618</c:v>
                </c:pt>
                <c:pt idx="955">
                  <c:v>-9.5777828696757688</c:v>
                </c:pt>
                <c:pt idx="956">
                  <c:v>-9.4471683535790074</c:v>
                </c:pt>
                <c:pt idx="957">
                  <c:v>-9.3161981499863291</c:v>
                </c:pt>
                <c:pt idx="958">
                  <c:v>-9.1848771899481818</c:v>
                </c:pt>
                <c:pt idx="959">
                  <c:v>-9.0532104177210577</c:v>
                </c:pt>
                <c:pt idx="960">
                  <c:v>-8.9212027905813347</c:v>
                </c:pt>
                <c:pt idx="961">
                  <c:v>-8.788859278638629</c:v>
                </c:pt>
                <c:pt idx="962">
                  <c:v>-8.6561848646486901</c:v>
                </c:pt>
                <c:pt idx="963">
                  <c:v>-8.5231845438257743</c:v>
                </c:pt>
                <c:pt idx="964">
                  <c:v>-8.3898633236545912</c:v>
                </c:pt>
                <c:pt idx="965">
                  <c:v>-8.2562262237017663</c:v>
                </c:pt>
                <c:pt idx="966">
                  <c:v>-8.122278275426849</c:v>
                </c:pt>
                <c:pt idx="967">
                  <c:v>-7.9880245219928812</c:v>
                </c:pt>
                <c:pt idx="968">
                  <c:v>-7.8534700180765249</c:v>
                </c:pt>
                <c:pt idx="969">
                  <c:v>-7.7186198296777482</c:v>
                </c:pt>
                <c:pt idx="970">
                  <c:v>-7.5834790339290832</c:v>
                </c:pt>
                <c:pt idx="971">
                  <c:v>-7.4480527189044894</c:v>
                </c:pt>
                <c:pt idx="972">
                  <c:v>-7.3123459834277655</c:v>
                </c:pt>
                <c:pt idx="973">
                  <c:v>-7.1763639368805956</c:v>
                </c:pt>
                <c:pt idx="974">
                  <c:v>-7.0401116990101666</c:v>
                </c:pt>
                <c:pt idx="975">
                  <c:v>-6.9035943997364182</c:v>
                </c:pt>
                <c:pt idx="976">
                  <c:v>-6.7668171789588962</c:v>
                </c:pt>
                <c:pt idx="977">
                  <c:v>-6.6297851863632333</c:v>
                </c:pt>
                <c:pt idx="978">
                  <c:v>-6.4925035812272682</c:v>
                </c:pt>
                <c:pt idx="979">
                  <c:v>-6.3549775322267932</c:v>
                </c:pt>
                <c:pt idx="980">
                  <c:v>-6.2172122172409505</c:v>
                </c:pt>
                <c:pt idx="981">
                  <c:v>-6.0792128231572899</c:v>
                </c:pt>
                <c:pt idx="982">
                  <c:v>-5.9409845456764803</c:v>
                </c:pt>
                <c:pt idx="983">
                  <c:v>-5.8025325891166863</c:v>
                </c:pt>
                <c:pt idx="984">
                  <c:v>-5.6638621662176307</c:v>
                </c:pt>
                <c:pt idx="985">
                  <c:v>-5.5249784979443302</c:v>
                </c:pt>
                <c:pt idx="986">
                  <c:v>-5.3858868132905249</c:v>
                </c:pt>
                <c:pt idx="987">
                  <c:v>-5.2465923490818076</c:v>
                </c:pt>
                <c:pt idx="988">
                  <c:v>-5.1071003497784568</c:v>
                </c:pt>
                <c:pt idx="989">
                  <c:v>-4.9674160672779806</c:v>
                </c:pt>
                <c:pt idx="990">
                  <c:v>-4.8275447607173829</c:v>
                </c:pt>
                <c:pt idx="991">
                  <c:v>-4.6874916962751518</c:v>
                </c:pt>
                <c:pt idx="992">
                  <c:v>-4.5472621469729955</c:v>
                </c:pt>
                <c:pt idx="993">
                  <c:v>-4.4068613924773041</c:v>
                </c:pt>
                <c:pt idx="994">
                  <c:v>-4.2662947189003733</c:v>
                </c:pt>
                <c:pt idx="995">
                  <c:v>-4.1255674186013795</c:v>
                </c:pt>
                <c:pt idx="996">
                  <c:v>-3.9846847899871238</c:v>
                </c:pt>
                <c:pt idx="997">
                  <c:v>-3.8436521373125436</c:v>
                </c:pt>
                <c:pt idx="998">
                  <c:v>-3.7024747704810097</c:v>
                </c:pt>
                <c:pt idx="999">
                  <c:v>-3.5611580048444025</c:v>
                </c:pt>
                <c:pt idx="1000">
                  <c:v>-3.4197071610029939</c:v>
                </c:pt>
                <c:pt idx="1001">
                  <c:v>-3.2781275646051218</c:v>
                </c:pt>
                <c:pt idx="1002">
                  <c:v>-3.1364245461466789</c:v>
                </c:pt>
                <c:pt idx="1003">
                  <c:v>-2.9946034407704221</c:v>
                </c:pt>
                <c:pt idx="1004">
                  <c:v>-2.8526695880650985</c:v>
                </c:pt>
                <c:pt idx="1005">
                  <c:v>-2.7106283318644118</c:v>
                </c:pt>
                <c:pt idx="1006">
                  <c:v>-2.5684850200458254</c:v>
                </c:pt>
                <c:pt idx="1007">
                  <c:v>-2.4262450043292154</c:v>
                </c:pt>
                <c:pt idx="1008">
                  <c:v>-2.2839136400753746</c:v>
                </c:pt>
                <c:pt idx="1009">
                  <c:v>-2.1414962860843851</c:v>
                </c:pt>
                <c:pt idx="1010">
                  <c:v>-1.9989983043938553</c:v>
                </c:pt>
                <c:pt idx="1011">
                  <c:v>-1.8564250600770424</c:v>
                </c:pt>
                <c:pt idx="1012">
                  <c:v>-1.7137819210408529</c:v>
                </c:pt>
                <c:pt idx="1013">
                  <c:v>-1.571074257823742</c:v>
                </c:pt>
                <c:pt idx="1014">
                  <c:v>-1.4283074433935108</c:v>
                </c:pt>
                <c:pt idx="1015">
                  <c:v>-1.2854868529450141</c:v>
                </c:pt>
                <c:pt idx="1016">
                  <c:v>-1.1426178636977828</c:v>
                </c:pt>
                <c:pt idx="1017">
                  <c:v>-0.99970585469357043</c:v>
                </c:pt>
                <c:pt idx="1018">
                  <c:v>-0.85675620659383223</c:v>
                </c:pt>
                <c:pt idx="1019">
                  <c:v>-0.7137743014771416</c:v>
                </c:pt>
                <c:pt idx="1020">
                  <c:v>-0.570765522636554</c:v>
                </c:pt>
                <c:pt idx="1021">
                  <c:v>-0.42773525437692511</c:v>
                </c:pt>
                <c:pt idx="1022">
                  <c:v>-0.28468888181219132</c:v>
                </c:pt>
                <c:pt idx="1023">
                  <c:v>-0.14163179066261836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3654448"/>
        <c:axId val="243654840"/>
      </c:lineChart>
      <c:catAx>
        <c:axId val="243653664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9525">
            <a:noFill/>
          </a:ln>
        </c:spPr>
        <c:crossAx val="243654056"/>
        <c:crosses val="autoZero"/>
        <c:auto val="1"/>
        <c:lblAlgn val="ctr"/>
        <c:lblOffset val="100"/>
        <c:tickMarkSkip val="1"/>
        <c:noMultiLvlLbl val="0"/>
      </c:catAx>
      <c:valAx>
        <c:axId val="243654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3653664"/>
        <c:crosses val="autoZero"/>
        <c:crossBetween val="midCat"/>
      </c:valAx>
      <c:catAx>
        <c:axId val="243654448"/>
        <c:scaling>
          <c:orientation val="minMax"/>
        </c:scaling>
        <c:delete val="1"/>
        <c:axPos val="b"/>
        <c:majorTickMark val="out"/>
        <c:minorTickMark val="none"/>
        <c:tickLblPos val="none"/>
        <c:crossAx val="243654840"/>
        <c:crosses val="autoZero"/>
        <c:auto val="1"/>
        <c:lblAlgn val="ctr"/>
        <c:lblOffset val="100"/>
        <c:noMultiLvlLbl val="0"/>
      </c:catAx>
      <c:valAx>
        <c:axId val="243654840"/>
        <c:scaling>
          <c:orientation val="minMax"/>
        </c:scaling>
        <c:delete val="0"/>
        <c:axPos val="r"/>
        <c:numFmt formatCode="0.0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3654448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" r="0.750000000000004" t="1" header="0.5" footer="0.5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67716535433072"/>
          <c:y val="0.16727032079279591"/>
          <c:w val="0.82512637149864454"/>
          <c:h val="0.7166602701704917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53D99"/>
            </a:solidFill>
          </c:spPr>
          <c:invertIfNegative val="0"/>
          <c:val>
            <c:numRef>
              <c:f>'3-2'!$M$48:$M$87</c:f>
              <c:numCache>
                <c:formatCode>0.0000</c:formatCode>
                <c:ptCount val="40"/>
                <c:pt idx="0">
                  <c:v>2.3534221119468275</c:v>
                </c:pt>
                <c:pt idx="1">
                  <c:v>3.9699531510910189E-5</c:v>
                </c:pt>
                <c:pt idx="2">
                  <c:v>0.91498549554759745</c:v>
                </c:pt>
                <c:pt idx="3">
                  <c:v>1.206661908797965E-7</c:v>
                </c:pt>
                <c:pt idx="4">
                  <c:v>0.30502919017707236</c:v>
                </c:pt>
                <c:pt idx="5">
                  <c:v>3.9701521561983352E-5</c:v>
                </c:pt>
                <c:pt idx="6">
                  <c:v>0.30500111700569232</c:v>
                </c:pt>
                <c:pt idx="7">
                  <c:v>1.2057271002621976E-7</c:v>
                </c:pt>
                <c:pt idx="8">
                  <c:v>0.18304150382892698</c:v>
                </c:pt>
                <c:pt idx="9">
                  <c:v>3.9705513489250998E-5</c:v>
                </c:pt>
                <c:pt idx="10">
                  <c:v>0.18301342782748739</c:v>
                </c:pt>
                <c:pt idx="11">
                  <c:v>1.2078810740695767E-7</c:v>
                </c:pt>
                <c:pt idx="12">
                  <c:v>0.13076763380789458</c:v>
                </c:pt>
                <c:pt idx="13">
                  <c:v>3.9711485312251357E-5</c:v>
                </c:pt>
                <c:pt idx="14">
                  <c:v>0.13073955359483852</c:v>
                </c:pt>
                <c:pt idx="15">
                  <c:v>1.207555305474517E-7</c:v>
                </c:pt>
                <c:pt idx="16">
                  <c:v>0.10173170628704693</c:v>
                </c:pt>
                <c:pt idx="17">
                  <c:v>3.9719472512389456E-5</c:v>
                </c:pt>
                <c:pt idx="18">
                  <c:v>0.10170362041148996</c:v>
                </c:pt>
                <c:pt idx="19">
                  <c:v>1.2103185130665299E-7</c:v>
                </c:pt>
                <c:pt idx="20">
                  <c:v>8.3258483779838688E-2</c:v>
                </c:pt>
                <c:pt idx="21">
                  <c:v>3.9729431165033031E-5</c:v>
                </c:pt>
                <c:pt idx="22">
                  <c:v>8.32303908809333E-2</c:v>
                </c:pt>
                <c:pt idx="23">
                  <c:v>1.2106010749092141E-7</c:v>
                </c:pt>
                <c:pt idx="24">
                  <c:v>7.0472875767216128E-2</c:v>
                </c:pt>
                <c:pt idx="25">
                  <c:v>3.9741420372649943E-5</c:v>
                </c:pt>
                <c:pt idx="26">
                  <c:v>7.0444774368636803E-2</c:v>
                </c:pt>
                <c:pt idx="27">
                  <c:v>1.2139729594864347E-7</c:v>
                </c:pt>
                <c:pt idx="28">
                  <c:v>6.1099840564467295E-2</c:v>
                </c:pt>
                <c:pt idx="29">
                  <c:v>3.9755374292490273E-5</c:v>
                </c:pt>
                <c:pt idx="30">
                  <c:v>6.1071729324831701E-2</c:v>
                </c:pt>
                <c:pt idx="31">
                  <c:v>1.2148627604151587E-7</c:v>
                </c:pt>
                <c:pt idx="32">
                  <c:v>5.3934945028588796E-2</c:v>
                </c:pt>
                <c:pt idx="33">
                  <c:v>3.9771375599432405E-5</c:v>
                </c:pt>
                <c:pt idx="34">
                  <c:v>5.3906822444982863E-2</c:v>
                </c:pt>
                <c:pt idx="35">
                  <c:v>1.2188422849039037E-7</c:v>
                </c:pt>
                <c:pt idx="36">
                  <c:v>4.8280886142719776E-2</c:v>
                </c:pt>
                <c:pt idx="37">
                  <c:v>3.9789336613439591E-5</c:v>
                </c:pt>
                <c:pt idx="38">
                  <c:v>4.8252750891959004E-2</c:v>
                </c:pt>
                <c:pt idx="39">
                  <c:v>1.2203379390846691E-7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849936"/>
        <c:axId val="240860840"/>
      </c:barChart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'3-2'!$R$48:$R$87</c:f>
              <c:numCache>
                <c:formatCode>0.000</c:formatCode>
                <c:ptCount val="40"/>
                <c:pt idx="1">
                  <c:v>1.08</c:v>
                </c:pt>
                <c:pt idx="2">
                  <c:v>2.2999999999999998</c:v>
                </c:pt>
                <c:pt idx="3">
                  <c:v>0.43</c:v>
                </c:pt>
                <c:pt idx="4">
                  <c:v>1.1399999999999999</c:v>
                </c:pt>
                <c:pt idx="5">
                  <c:v>0.3</c:v>
                </c:pt>
                <c:pt idx="6">
                  <c:v>0.77</c:v>
                </c:pt>
                <c:pt idx="7">
                  <c:v>0.23</c:v>
                </c:pt>
                <c:pt idx="8">
                  <c:v>0.4</c:v>
                </c:pt>
                <c:pt idx="9">
                  <c:v>0.184</c:v>
                </c:pt>
                <c:pt idx="10">
                  <c:v>0.33</c:v>
                </c:pt>
                <c:pt idx="11">
                  <c:v>0.153</c:v>
                </c:pt>
                <c:pt idx="12">
                  <c:v>0.21</c:v>
                </c:pt>
                <c:pt idx="13">
                  <c:v>0.13142857142857142</c:v>
                </c:pt>
                <c:pt idx="14">
                  <c:v>0.15</c:v>
                </c:pt>
                <c:pt idx="15">
                  <c:v>0.115</c:v>
                </c:pt>
                <c:pt idx="16">
                  <c:v>0.13235294117647059</c:v>
                </c:pt>
                <c:pt idx="17">
                  <c:v>0.10222222222222223</c:v>
                </c:pt>
                <c:pt idx="18">
                  <c:v>0.11842105263157894</c:v>
                </c:pt>
                <c:pt idx="19">
                  <c:v>9.1999999999999998E-2</c:v>
                </c:pt>
                <c:pt idx="20">
                  <c:v>0.10714285714285714</c:v>
                </c:pt>
                <c:pt idx="21">
                  <c:v>8.3636363636363634E-2</c:v>
                </c:pt>
                <c:pt idx="22">
                  <c:v>9.7826086956521743E-2</c:v>
                </c:pt>
                <c:pt idx="23">
                  <c:v>7.6666666666666675E-2</c:v>
                </c:pt>
                <c:pt idx="24">
                  <c:v>0.09</c:v>
                </c:pt>
                <c:pt idx="25">
                  <c:v>7.0769230769230779E-2</c:v>
                </c:pt>
                <c:pt idx="26">
                  <c:v>8.3333333333333329E-2</c:v>
                </c:pt>
                <c:pt idx="27">
                  <c:v>6.5714285714285711E-2</c:v>
                </c:pt>
                <c:pt idx="28">
                  <c:v>7.7586206896551727E-2</c:v>
                </c:pt>
                <c:pt idx="29">
                  <c:v>6.1333333333333337E-2</c:v>
                </c:pt>
                <c:pt idx="30">
                  <c:v>7.2580645161290328E-2</c:v>
                </c:pt>
                <c:pt idx="31">
                  <c:v>5.7500000000000002E-2</c:v>
                </c:pt>
                <c:pt idx="32">
                  <c:v>6.8181818181818177E-2</c:v>
                </c:pt>
                <c:pt idx="33">
                  <c:v>5.4117647058823534E-2</c:v>
                </c:pt>
                <c:pt idx="34">
                  <c:v>6.4285714285714279E-2</c:v>
                </c:pt>
                <c:pt idx="35">
                  <c:v>5.1111111111111114E-2</c:v>
                </c:pt>
                <c:pt idx="36">
                  <c:v>6.0810810810810814E-2</c:v>
                </c:pt>
                <c:pt idx="37">
                  <c:v>4.8421052631578948E-2</c:v>
                </c:pt>
                <c:pt idx="38">
                  <c:v>5.7692307692307696E-2</c:v>
                </c:pt>
                <c:pt idx="39">
                  <c:v>4.5999999999999999E-2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849936"/>
        <c:axId val="240860840"/>
      </c:lineChart>
      <c:catAx>
        <c:axId val="156849936"/>
        <c:scaling>
          <c:orientation val="minMax"/>
        </c:scaling>
        <c:delete val="0"/>
        <c:axPos val="b"/>
        <c:majorTickMark val="out"/>
        <c:minorTickMark val="none"/>
        <c:tickLblPos val="nextTo"/>
        <c:crossAx val="240860840"/>
        <c:crosses val="autoZero"/>
        <c:auto val="1"/>
        <c:lblAlgn val="ctr"/>
        <c:lblOffset val="100"/>
        <c:noMultiLvlLbl val="0"/>
      </c:catAx>
      <c:valAx>
        <c:axId val="240860840"/>
        <c:scaling>
          <c:orientation val="minMax"/>
        </c:scaling>
        <c:delete val="0"/>
        <c:axPos val="l"/>
        <c:majorGridlines/>
        <c:numFmt formatCode="0.000" sourceLinked="0"/>
        <c:majorTickMark val="out"/>
        <c:minorTickMark val="none"/>
        <c:tickLblPos val="nextTo"/>
        <c:txPr>
          <a:bodyPr/>
          <a:lstStyle/>
          <a:p>
            <a:pPr>
              <a:defRPr sz="900" b="1" i="0" baseline="0"/>
            </a:pPr>
            <a:endParaRPr lang="en-US"/>
          </a:p>
        </c:txPr>
        <c:crossAx val="1568499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77307344778619"/>
          <c:y val="0.17463291098977327"/>
          <c:w val="0.84236840067122754"/>
          <c:h val="0.7062483365164666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53D99"/>
            </a:solidFill>
          </c:spPr>
          <c:invertIfNegative val="0"/>
          <c:val>
            <c:numRef>
              <c:f>'3-2'!$M$48:$M$87</c:f>
              <c:numCache>
                <c:formatCode>0.0000</c:formatCode>
                <c:ptCount val="40"/>
                <c:pt idx="0">
                  <c:v>2.3534221119468275</c:v>
                </c:pt>
                <c:pt idx="1">
                  <c:v>3.9699531510910189E-5</c:v>
                </c:pt>
                <c:pt idx="2">
                  <c:v>0.91498549554759745</c:v>
                </c:pt>
                <c:pt idx="3">
                  <c:v>1.206661908797965E-7</c:v>
                </c:pt>
                <c:pt idx="4">
                  <c:v>0.30502919017707236</c:v>
                </c:pt>
                <c:pt idx="5">
                  <c:v>3.9701521561983352E-5</c:v>
                </c:pt>
                <c:pt idx="6">
                  <c:v>0.30500111700569232</c:v>
                </c:pt>
                <c:pt idx="7">
                  <c:v>1.2057271002621976E-7</c:v>
                </c:pt>
                <c:pt idx="8">
                  <c:v>0.18304150382892698</c:v>
                </c:pt>
                <c:pt idx="9">
                  <c:v>3.9705513489250998E-5</c:v>
                </c:pt>
                <c:pt idx="10">
                  <c:v>0.18301342782748739</c:v>
                </c:pt>
                <c:pt idx="11">
                  <c:v>1.2078810740695767E-7</c:v>
                </c:pt>
                <c:pt idx="12">
                  <c:v>0.13076763380789458</c:v>
                </c:pt>
                <c:pt idx="13">
                  <c:v>3.9711485312251357E-5</c:v>
                </c:pt>
                <c:pt idx="14">
                  <c:v>0.13073955359483852</c:v>
                </c:pt>
                <c:pt idx="15">
                  <c:v>1.207555305474517E-7</c:v>
                </c:pt>
                <c:pt idx="16">
                  <c:v>0.10173170628704693</c:v>
                </c:pt>
                <c:pt idx="17">
                  <c:v>3.9719472512389456E-5</c:v>
                </c:pt>
                <c:pt idx="18">
                  <c:v>0.10170362041148996</c:v>
                </c:pt>
                <c:pt idx="19">
                  <c:v>1.2103185130665299E-7</c:v>
                </c:pt>
                <c:pt idx="20">
                  <c:v>8.3258483779838688E-2</c:v>
                </c:pt>
                <c:pt idx="21">
                  <c:v>3.9729431165033031E-5</c:v>
                </c:pt>
                <c:pt idx="22">
                  <c:v>8.32303908809333E-2</c:v>
                </c:pt>
                <c:pt idx="23">
                  <c:v>1.2106010749092141E-7</c:v>
                </c:pt>
                <c:pt idx="24">
                  <c:v>7.0472875767216128E-2</c:v>
                </c:pt>
                <c:pt idx="25">
                  <c:v>3.9741420372649943E-5</c:v>
                </c:pt>
                <c:pt idx="26">
                  <c:v>7.0444774368636803E-2</c:v>
                </c:pt>
                <c:pt idx="27">
                  <c:v>1.2139729594864347E-7</c:v>
                </c:pt>
                <c:pt idx="28">
                  <c:v>6.1099840564467295E-2</c:v>
                </c:pt>
                <c:pt idx="29">
                  <c:v>3.9755374292490273E-5</c:v>
                </c:pt>
                <c:pt idx="30">
                  <c:v>6.1071729324831701E-2</c:v>
                </c:pt>
                <c:pt idx="31">
                  <c:v>1.2148627604151587E-7</c:v>
                </c:pt>
                <c:pt idx="32">
                  <c:v>5.3934945028588796E-2</c:v>
                </c:pt>
                <c:pt idx="33">
                  <c:v>3.9771375599432405E-5</c:v>
                </c:pt>
                <c:pt idx="34">
                  <c:v>5.3906822444982863E-2</c:v>
                </c:pt>
                <c:pt idx="35">
                  <c:v>1.2188422849039037E-7</c:v>
                </c:pt>
                <c:pt idx="36">
                  <c:v>4.8280886142719776E-2</c:v>
                </c:pt>
                <c:pt idx="37">
                  <c:v>3.9789336613439591E-5</c:v>
                </c:pt>
                <c:pt idx="38">
                  <c:v>4.8252750891959004E-2</c:v>
                </c:pt>
                <c:pt idx="39">
                  <c:v>1.2203379390846691E-7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861624"/>
        <c:axId val="240862016"/>
      </c:barChart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'3-2'!$S$48:$S$87</c:f>
              <c:numCache>
                <c:formatCode>0.000</c:formatCode>
                <c:ptCount val="40"/>
                <c:pt idx="1">
                  <c:v>1.62</c:v>
                </c:pt>
                <c:pt idx="2">
                  <c:v>3.4499999999999997</c:v>
                </c:pt>
                <c:pt idx="3">
                  <c:v>0.64500000000000002</c:v>
                </c:pt>
                <c:pt idx="4">
                  <c:v>1.71</c:v>
                </c:pt>
                <c:pt idx="5">
                  <c:v>0.44999999999999996</c:v>
                </c:pt>
                <c:pt idx="6">
                  <c:v>1.155</c:v>
                </c:pt>
                <c:pt idx="7">
                  <c:v>0.34500000000000003</c:v>
                </c:pt>
                <c:pt idx="8">
                  <c:v>0.60000000000000009</c:v>
                </c:pt>
                <c:pt idx="9">
                  <c:v>0.27600000000000002</c:v>
                </c:pt>
                <c:pt idx="10">
                  <c:v>0.495</c:v>
                </c:pt>
                <c:pt idx="11">
                  <c:v>0.22949999999999998</c:v>
                </c:pt>
                <c:pt idx="12">
                  <c:v>0.315</c:v>
                </c:pt>
                <c:pt idx="13">
                  <c:v>0.19714285714285712</c:v>
                </c:pt>
                <c:pt idx="14">
                  <c:v>0.22499999999999998</c:v>
                </c:pt>
                <c:pt idx="15">
                  <c:v>0.17250000000000001</c:v>
                </c:pt>
                <c:pt idx="16">
                  <c:v>0.1985294117647059</c:v>
                </c:pt>
                <c:pt idx="17">
                  <c:v>0.15333333333333335</c:v>
                </c:pt>
                <c:pt idx="18">
                  <c:v>0.17763157894736842</c:v>
                </c:pt>
                <c:pt idx="19">
                  <c:v>0.13800000000000001</c:v>
                </c:pt>
                <c:pt idx="20">
                  <c:v>0.1607142857142857</c:v>
                </c:pt>
                <c:pt idx="21">
                  <c:v>0.12545454545454546</c:v>
                </c:pt>
                <c:pt idx="22">
                  <c:v>0.14673913043478262</c:v>
                </c:pt>
                <c:pt idx="23">
                  <c:v>0.11500000000000002</c:v>
                </c:pt>
                <c:pt idx="24">
                  <c:v>0.13500000000000001</c:v>
                </c:pt>
                <c:pt idx="25">
                  <c:v>0.10615384615384617</c:v>
                </c:pt>
                <c:pt idx="26">
                  <c:v>0.125</c:v>
                </c:pt>
                <c:pt idx="27">
                  <c:v>9.857142857142856E-2</c:v>
                </c:pt>
                <c:pt idx="28">
                  <c:v>0.1163793103448276</c:v>
                </c:pt>
                <c:pt idx="29">
                  <c:v>9.1999999999999998E-2</c:v>
                </c:pt>
                <c:pt idx="30">
                  <c:v>0.1088709677419355</c:v>
                </c:pt>
                <c:pt idx="31">
                  <c:v>8.6250000000000007E-2</c:v>
                </c:pt>
                <c:pt idx="32">
                  <c:v>0.10227272727272727</c:v>
                </c:pt>
                <c:pt idx="33">
                  <c:v>8.1176470588235294E-2</c:v>
                </c:pt>
                <c:pt idx="34">
                  <c:v>9.6428571428571419E-2</c:v>
                </c:pt>
                <c:pt idx="35">
                  <c:v>7.6666666666666675E-2</c:v>
                </c:pt>
                <c:pt idx="36">
                  <c:v>9.1216216216216228E-2</c:v>
                </c:pt>
                <c:pt idx="37">
                  <c:v>7.2631578947368422E-2</c:v>
                </c:pt>
                <c:pt idx="38">
                  <c:v>8.6538461538461536E-2</c:v>
                </c:pt>
                <c:pt idx="39">
                  <c:v>6.9000000000000006E-2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861624"/>
        <c:axId val="240862016"/>
      </c:lineChart>
      <c:catAx>
        <c:axId val="240861624"/>
        <c:scaling>
          <c:orientation val="minMax"/>
        </c:scaling>
        <c:delete val="0"/>
        <c:axPos val="b"/>
        <c:majorTickMark val="out"/>
        <c:minorTickMark val="none"/>
        <c:tickLblPos val="nextTo"/>
        <c:crossAx val="240862016"/>
        <c:crosses val="autoZero"/>
        <c:auto val="1"/>
        <c:lblAlgn val="ctr"/>
        <c:lblOffset val="100"/>
        <c:noMultiLvlLbl val="0"/>
      </c:catAx>
      <c:valAx>
        <c:axId val="240862016"/>
        <c:scaling>
          <c:orientation val="minMax"/>
        </c:scaling>
        <c:delete val="0"/>
        <c:axPos val="l"/>
        <c:majorGridlines/>
        <c:numFmt formatCode="0.000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40861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77307344778619"/>
          <c:y val="0.18580313481819732"/>
          <c:w val="0.84236840067122754"/>
          <c:h val="0.6981274561450927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53D99"/>
            </a:solidFill>
          </c:spPr>
          <c:invertIfNegative val="0"/>
          <c:val>
            <c:numRef>
              <c:f>'3-2'!$M$48:$M$87</c:f>
              <c:numCache>
                <c:formatCode>0.0000</c:formatCode>
                <c:ptCount val="40"/>
                <c:pt idx="0">
                  <c:v>2.3534221119468275</c:v>
                </c:pt>
                <c:pt idx="1">
                  <c:v>3.9699531510910189E-5</c:v>
                </c:pt>
                <c:pt idx="2">
                  <c:v>0.91498549554759745</c:v>
                </c:pt>
                <c:pt idx="3">
                  <c:v>1.206661908797965E-7</c:v>
                </c:pt>
                <c:pt idx="4">
                  <c:v>0.30502919017707236</c:v>
                </c:pt>
                <c:pt idx="5">
                  <c:v>3.9701521561983352E-5</c:v>
                </c:pt>
                <c:pt idx="6">
                  <c:v>0.30500111700569232</c:v>
                </c:pt>
                <c:pt idx="7">
                  <c:v>1.2057271002621976E-7</c:v>
                </c:pt>
                <c:pt idx="8">
                  <c:v>0.18304150382892698</c:v>
                </c:pt>
                <c:pt idx="9">
                  <c:v>3.9705513489250998E-5</c:v>
                </c:pt>
                <c:pt idx="10">
                  <c:v>0.18301342782748739</c:v>
                </c:pt>
                <c:pt idx="11">
                  <c:v>1.2078810740695767E-7</c:v>
                </c:pt>
                <c:pt idx="12">
                  <c:v>0.13076763380789458</c:v>
                </c:pt>
                <c:pt idx="13">
                  <c:v>3.9711485312251357E-5</c:v>
                </c:pt>
                <c:pt idx="14">
                  <c:v>0.13073955359483852</c:v>
                </c:pt>
                <c:pt idx="15">
                  <c:v>1.207555305474517E-7</c:v>
                </c:pt>
                <c:pt idx="16">
                  <c:v>0.10173170628704693</c:v>
                </c:pt>
                <c:pt idx="17">
                  <c:v>3.9719472512389456E-5</c:v>
                </c:pt>
                <c:pt idx="18">
                  <c:v>0.10170362041148996</c:v>
                </c:pt>
                <c:pt idx="19">
                  <c:v>1.2103185130665299E-7</c:v>
                </c:pt>
                <c:pt idx="20">
                  <c:v>8.3258483779838688E-2</c:v>
                </c:pt>
                <c:pt idx="21">
                  <c:v>3.9729431165033031E-5</c:v>
                </c:pt>
                <c:pt idx="22">
                  <c:v>8.32303908809333E-2</c:v>
                </c:pt>
                <c:pt idx="23">
                  <c:v>1.2106010749092141E-7</c:v>
                </c:pt>
                <c:pt idx="24">
                  <c:v>7.0472875767216128E-2</c:v>
                </c:pt>
                <c:pt idx="25">
                  <c:v>3.9741420372649943E-5</c:v>
                </c:pt>
                <c:pt idx="26">
                  <c:v>7.0444774368636803E-2</c:v>
                </c:pt>
                <c:pt idx="27">
                  <c:v>1.2139729594864347E-7</c:v>
                </c:pt>
                <c:pt idx="28">
                  <c:v>6.1099840564467295E-2</c:v>
                </c:pt>
                <c:pt idx="29">
                  <c:v>3.9755374292490273E-5</c:v>
                </c:pt>
                <c:pt idx="30">
                  <c:v>6.1071729324831701E-2</c:v>
                </c:pt>
                <c:pt idx="31">
                  <c:v>1.2148627604151587E-7</c:v>
                </c:pt>
                <c:pt idx="32">
                  <c:v>5.3934945028588796E-2</c:v>
                </c:pt>
                <c:pt idx="33">
                  <c:v>3.9771375599432405E-5</c:v>
                </c:pt>
                <c:pt idx="34">
                  <c:v>5.3906822444982863E-2</c:v>
                </c:pt>
                <c:pt idx="35">
                  <c:v>1.2188422849039037E-7</c:v>
                </c:pt>
                <c:pt idx="36">
                  <c:v>4.8280886142719776E-2</c:v>
                </c:pt>
                <c:pt idx="37">
                  <c:v>3.9789336613439591E-5</c:v>
                </c:pt>
                <c:pt idx="38">
                  <c:v>4.8252750891959004E-2</c:v>
                </c:pt>
                <c:pt idx="39">
                  <c:v>1.2203379390846691E-7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247064"/>
        <c:axId val="241247456"/>
      </c:barChart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'3-2'!$T$48:$T$87</c:f>
              <c:numCache>
                <c:formatCode>0.000</c:formatCode>
                <c:ptCount val="40"/>
                <c:pt idx="1">
                  <c:v>4.7068442238936553E-2</c:v>
                </c:pt>
                <c:pt idx="2">
                  <c:v>0.63873218692802891</c:v>
                </c:pt>
                <c:pt idx="3">
                  <c:v>0</c:v>
                </c:pt>
                <c:pt idx="4">
                  <c:v>0.23534221119468277</c:v>
                </c:pt>
                <c:pt idx="5">
                  <c:v>0</c:v>
                </c:pt>
                <c:pt idx="6">
                  <c:v>0.16473954783627795</c:v>
                </c:pt>
                <c:pt idx="7">
                  <c:v>0</c:v>
                </c:pt>
                <c:pt idx="8">
                  <c:v>0.11767110559734138</c:v>
                </c:pt>
                <c:pt idx="9">
                  <c:v>0</c:v>
                </c:pt>
                <c:pt idx="10">
                  <c:v>7.0602663358404816E-2</c:v>
                </c:pt>
                <c:pt idx="11">
                  <c:v>0</c:v>
                </c:pt>
                <c:pt idx="12">
                  <c:v>7.0602663358404816E-2</c:v>
                </c:pt>
                <c:pt idx="13">
                  <c:v>0</c:v>
                </c:pt>
                <c:pt idx="14">
                  <c:v>7.0602663358404816E-2</c:v>
                </c:pt>
                <c:pt idx="15">
                  <c:v>0</c:v>
                </c:pt>
                <c:pt idx="16">
                  <c:v>7.0602663358404816E-2</c:v>
                </c:pt>
                <c:pt idx="17">
                  <c:v>0</c:v>
                </c:pt>
                <c:pt idx="18">
                  <c:v>7.0602663358404816E-2</c:v>
                </c:pt>
                <c:pt idx="19">
                  <c:v>0</c:v>
                </c:pt>
                <c:pt idx="20">
                  <c:v>7.0602663358404816E-2</c:v>
                </c:pt>
                <c:pt idx="21">
                  <c:v>0</c:v>
                </c:pt>
                <c:pt idx="22">
                  <c:v>7.0602663358404816E-2</c:v>
                </c:pt>
                <c:pt idx="23">
                  <c:v>0</c:v>
                </c:pt>
                <c:pt idx="24">
                  <c:v>7.0602663358404816E-2</c:v>
                </c:pt>
                <c:pt idx="25">
                  <c:v>0</c:v>
                </c:pt>
                <c:pt idx="26">
                  <c:v>7.0602663358404816E-2</c:v>
                </c:pt>
                <c:pt idx="27">
                  <c:v>0</c:v>
                </c:pt>
                <c:pt idx="28">
                  <c:v>7.0602663358404816E-2</c:v>
                </c:pt>
                <c:pt idx="29">
                  <c:v>0</c:v>
                </c:pt>
                <c:pt idx="30">
                  <c:v>7.0602663358404816E-2</c:v>
                </c:pt>
                <c:pt idx="31">
                  <c:v>0</c:v>
                </c:pt>
                <c:pt idx="32">
                  <c:v>7.0602663358404816E-2</c:v>
                </c:pt>
                <c:pt idx="33">
                  <c:v>0</c:v>
                </c:pt>
                <c:pt idx="34">
                  <c:v>7.0602663358404816E-2</c:v>
                </c:pt>
                <c:pt idx="35">
                  <c:v>0</c:v>
                </c:pt>
                <c:pt idx="36">
                  <c:v>7.0602663358404816E-2</c:v>
                </c:pt>
                <c:pt idx="37">
                  <c:v>0</c:v>
                </c:pt>
                <c:pt idx="38">
                  <c:v>7.0602663358404816E-2</c:v>
                </c:pt>
                <c:pt idx="3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247064"/>
        <c:axId val="241247456"/>
      </c:lineChart>
      <c:catAx>
        <c:axId val="241247064"/>
        <c:scaling>
          <c:orientation val="minMax"/>
        </c:scaling>
        <c:delete val="0"/>
        <c:axPos val="b"/>
        <c:majorTickMark val="out"/>
        <c:minorTickMark val="none"/>
        <c:tickLblPos val="nextTo"/>
        <c:crossAx val="241247456"/>
        <c:crosses val="autoZero"/>
        <c:auto val="1"/>
        <c:lblAlgn val="ctr"/>
        <c:lblOffset val="100"/>
        <c:noMultiLvlLbl val="0"/>
      </c:catAx>
      <c:valAx>
        <c:axId val="241247456"/>
        <c:scaling>
          <c:orientation val="minMax"/>
        </c:scaling>
        <c:delete val="0"/>
        <c:axPos val="l"/>
        <c:majorGridlines/>
        <c:numFmt formatCode="0.000" sourceLinked="0"/>
        <c:majorTickMark val="out"/>
        <c:minorTickMark val="none"/>
        <c:tickLblPos val="nextTo"/>
        <c:txPr>
          <a:bodyPr/>
          <a:lstStyle/>
          <a:p>
            <a:pPr>
              <a:defRPr sz="9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41247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86315853236642E-2"/>
          <c:y val="0.11660273212979531"/>
          <c:w val="0.76148877860108177"/>
          <c:h val="0.76448020571949982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'3-12'!$B$29:$B$1051</c:f>
              <c:numCache>
                <c:formatCode>General</c:formatCode>
                <c:ptCount val="1023"/>
                <c:pt idx="0">
                  <c:v>3.9742366842964953</c:v>
                </c:pt>
                <c:pt idx="1">
                  <c:v>5.9611679873813186</c:v>
                </c:pt>
                <c:pt idx="2">
                  <c:v>7.9478748514771436</c:v>
                </c:pt>
                <c:pt idx="3">
                  <c:v>9.9342824767325055</c:v>
                </c:pt>
                <c:pt idx="4">
                  <c:v>11.920316074562331</c:v>
                </c:pt>
                <c:pt idx="5">
                  <c:v>13.90590087046375</c:v>
                </c:pt>
                <c:pt idx="6">
                  <c:v>15.890962106831351</c:v>
                </c:pt>
                <c:pt idx="7">
                  <c:v>17.875425045771834</c:v>
                </c:pt>
                <c:pt idx="8">
                  <c:v>19.859214971917901</c:v>
                </c:pt>
                <c:pt idx="9">
                  <c:v>21.842257195241295</c:v>
                </c:pt>
                <c:pt idx="10">
                  <c:v>23.824477053864904</c:v>
                </c:pt>
                <c:pt idx="11">
                  <c:v>25.80579991687377</c:v>
                </c:pt>
                <c:pt idx="12">
                  <c:v>27.786151187125</c:v>
                </c:pt>
                <c:pt idx="13">
                  <c:v>29.765456304056315</c:v>
                </c:pt>
                <c:pt idx="14">
                  <c:v>31.743640746493281</c:v>
                </c:pt>
                <c:pt idx="15">
                  <c:v>33.720630035455073</c:v>
                </c:pt>
                <c:pt idx="16">
                  <c:v>35.696349736958567</c:v>
                </c:pt>
                <c:pt idx="17">
                  <c:v>37.670725464820855</c:v>
                </c:pt>
                <c:pt idx="18">
                  <c:v>39.643682883459839</c:v>
                </c:pt>
                <c:pt idx="19">
                  <c:v>41.615147710693023</c:v>
                </c:pt>
                <c:pt idx="20">
                  <c:v>43.585045720534218</c:v>
                </c:pt>
                <c:pt idx="21">
                  <c:v>45.553302745988191</c:v>
                </c:pt>
                <c:pt idx="22">
                  <c:v>47.519844681843026</c:v>
                </c:pt>
                <c:pt idx="23">
                  <c:v>49.484597487460249</c:v>
                </c:pt>
                <c:pt idx="24">
                  <c:v>51.44748718956243</c:v>
                </c:pt>
                <c:pt idx="25">
                  <c:v>53.408439885018296</c:v>
                </c:pt>
                <c:pt idx="26">
                  <c:v>55.367381743625224</c:v>
                </c:pt>
                <c:pt idx="27">
                  <c:v>57.324239010888931</c:v>
                </c:pt>
                <c:pt idx="28">
                  <c:v>59.278938010800353</c:v>
                </c:pt>
                <c:pt idx="29">
                  <c:v>61.231405148609539</c:v>
                </c:pt>
                <c:pt idx="30">
                  <c:v>63.181566913596569</c:v>
                </c:pt>
                <c:pt idx="31">
                  <c:v>65.129349881839161</c:v>
                </c:pt>
                <c:pt idx="32">
                  <c:v>67.074680718977149</c:v>
                </c:pt>
                <c:pt idx="33">
                  <c:v>69.017486182973542</c:v>
                </c:pt>
                <c:pt idx="34">
                  <c:v>70.957693126872059</c:v>
                </c:pt>
                <c:pt idx="35">
                  <c:v>72.895228501551117</c:v>
                </c:pt>
                <c:pt idx="36">
                  <c:v>74.830019358474203</c:v>
                </c:pt>
                <c:pt idx="37">
                  <c:v>76.761992852436379</c:v>
                </c:pt>
                <c:pt idx="38">
                  <c:v>78.691076244306842</c:v>
                </c:pt>
                <c:pt idx="39">
                  <c:v>80.617196903767692</c:v>
                </c:pt>
                <c:pt idx="40">
                  <c:v>82.540282312048348</c:v>
                </c:pt>
                <c:pt idx="41">
                  <c:v>84.460260064656012</c:v>
                </c:pt>
                <c:pt idx="42">
                  <c:v>86.377057874101595</c:v>
                </c:pt>
                <c:pt idx="43">
                  <c:v>88.290603572621464</c:v>
                </c:pt>
                <c:pt idx="44">
                  <c:v>90.200825114894442</c:v>
                </c:pt>
                <c:pt idx="45">
                  <c:v>92.107650580754495</c:v>
                </c:pt>
                <c:pt idx="46">
                  <c:v>94.011008177898361</c:v>
                </c:pt>
                <c:pt idx="47">
                  <c:v>95.910826244588662</c:v>
                </c:pt>
                <c:pt idx="48">
                  <c:v>97.807033252351943</c:v>
                </c:pt>
                <c:pt idx="49">
                  <c:v>99.699557808671727</c:v>
                </c:pt>
                <c:pt idx="50">
                  <c:v>101.58832865967648</c:v>
                </c:pt>
                <c:pt idx="51">
                  <c:v>103.47327469282226</c:v>
                </c:pt>
                <c:pt idx="52">
                  <c:v>105.35432493957023</c:v>
                </c:pt>
                <c:pt idx="53">
                  <c:v>107.23140857805852</c:v>
                </c:pt>
                <c:pt idx="54">
                  <c:v>109.10445493576879</c:v>
                </c:pt>
                <c:pt idx="55">
                  <c:v>110.97339349218694</c:v>
                </c:pt>
                <c:pt idx="56">
                  <c:v>112.83815388145838</c:v>
                </c:pt>
                <c:pt idx="57">
                  <c:v>114.69866589503714</c:v>
                </c:pt>
                <c:pt idx="58">
                  <c:v>116.55485948432936</c:v>
                </c:pt>
                <c:pt idx="59">
                  <c:v>118.40666476333054</c:v>
                </c:pt>
                <c:pt idx="60">
                  <c:v>120.2540120112569</c:v>
                </c:pt>
                <c:pt idx="61">
                  <c:v>122.09683167517021</c:v>
                </c:pt>
                <c:pt idx="62">
                  <c:v>123.93505437259657</c:v>
                </c:pt>
                <c:pt idx="63">
                  <c:v>125.76861089413866</c:v>
                </c:pt>
                <c:pt idx="64">
                  <c:v>127.59743220608148</c:v>
                </c:pt>
                <c:pt idx="65">
                  <c:v>129.42144945299145</c:v>
                </c:pt>
                <c:pt idx="66">
                  <c:v>131.24059396030887</c:v>
                </c:pt>
                <c:pt idx="67">
                  <c:v>133.05479723693355</c:v>
                </c:pt>
                <c:pt idx="68">
                  <c:v>134.86399097780344</c:v>
                </c:pt>
                <c:pt idx="69">
                  <c:v>136.66810706646635</c:v>
                </c:pt>
                <c:pt idx="70">
                  <c:v>138.46707757764455</c:v>
                </c:pt>
                <c:pt idx="71">
                  <c:v>140.26083477979225</c:v>
                </c:pt>
                <c:pt idx="72">
                  <c:v>142.04931113764556</c:v>
                </c:pt>
                <c:pt idx="73">
                  <c:v>143.83243931476534</c:v>
                </c:pt>
                <c:pt idx="74">
                  <c:v>145.61015217607229</c:v>
                </c:pt>
                <c:pt idx="75">
                  <c:v>147.38238279037469</c:v>
                </c:pt>
                <c:pt idx="76">
                  <c:v>149.14906443288845</c:v>
                </c:pt>
                <c:pt idx="77">
                  <c:v>150.91013058774908</c:v>
                </c:pt>
                <c:pt idx="78">
                  <c:v>152.66551495051624</c:v>
                </c:pt>
                <c:pt idx="79">
                  <c:v>154.41515143066994</c:v>
                </c:pt>
                <c:pt idx="80">
                  <c:v>156.15897415409907</c:v>
                </c:pt>
                <c:pt idx="81">
                  <c:v>157.89691746558137</c:v>
                </c:pt>
                <c:pt idx="82">
                  <c:v>159.62891593125545</c:v>
                </c:pt>
                <c:pt idx="83">
                  <c:v>161.35490434108436</c:v>
                </c:pt>
                <c:pt idx="84">
                  <c:v>163.07481771131086</c:v>
                </c:pt>
                <c:pt idx="85">
                  <c:v>164.78859128690385</c:v>
                </c:pt>
                <c:pt idx="86">
                  <c:v>166.49616054399667</c:v>
                </c:pt>
                <c:pt idx="87">
                  <c:v>168.19746119231624</c:v>
                </c:pt>
                <c:pt idx="88">
                  <c:v>169.89242917760365</c:v>
                </c:pt>
                <c:pt idx="89">
                  <c:v>171.58100068402589</c:v>
                </c:pt>
                <c:pt idx="90">
                  <c:v>173.26311213657848</c:v>
                </c:pt>
                <c:pt idx="91">
                  <c:v>174.93870020347896</c:v>
                </c:pt>
                <c:pt idx="92">
                  <c:v>176.60770179855152</c:v>
                </c:pt>
                <c:pt idx="93">
                  <c:v>178.27005408360213</c:v>
                </c:pt>
                <c:pt idx="94">
                  <c:v>179.92569447078446</c:v>
                </c:pt>
                <c:pt idx="95">
                  <c:v>181.57456062495618</c:v>
                </c:pt>
                <c:pt idx="96">
                  <c:v>183.2165904660261</c:v>
                </c:pt>
                <c:pt idx="97">
                  <c:v>184.85172217129127</c:v>
                </c:pt>
                <c:pt idx="98">
                  <c:v>186.47989417776475</c:v>
                </c:pt>
                <c:pt idx="99">
                  <c:v>188.1010451844935</c:v>
                </c:pt>
                <c:pt idx="100">
                  <c:v>189.71511415486626</c:v>
                </c:pt>
                <c:pt idx="101">
                  <c:v>191.32204031891175</c:v>
                </c:pt>
                <c:pt idx="102">
                  <c:v>192.92176317558636</c:v>
                </c:pt>
                <c:pt idx="103">
                  <c:v>194.51422249505242</c:v>
                </c:pt>
                <c:pt idx="104">
                  <c:v>196.09935832094561</c:v>
                </c:pt>
                <c:pt idx="105">
                  <c:v>197.67711097263236</c:v>
                </c:pt>
                <c:pt idx="106">
                  <c:v>199.24742104745687</c:v>
                </c:pt>
                <c:pt idx="107">
                  <c:v>200.81022942297764</c:v>
                </c:pt>
                <c:pt idx="108">
                  <c:v>202.36547725919345</c:v>
                </c:pt>
                <c:pt idx="109">
                  <c:v>203.91310600075863</c:v>
                </c:pt>
                <c:pt idx="110">
                  <c:v>205.45305737918773</c:v>
                </c:pt>
                <c:pt idx="111">
                  <c:v>206.98527341504936</c:v>
                </c:pt>
                <c:pt idx="112">
                  <c:v>208.50969642014906</c:v>
                </c:pt>
                <c:pt idx="113">
                  <c:v>210.02626899970127</c:v>
                </c:pt>
                <c:pt idx="114">
                  <c:v>211.53493405449038</c:v>
                </c:pt>
                <c:pt idx="115">
                  <c:v>213.03563478302038</c:v>
                </c:pt>
                <c:pt idx="116">
                  <c:v>214.52831468365346</c:v>
                </c:pt>
                <c:pt idx="117">
                  <c:v>216.01291755673745</c:v>
                </c:pt>
                <c:pt idx="118">
                  <c:v>217.48938750672153</c:v>
                </c:pt>
                <c:pt idx="119">
                  <c:v>218.95766894426086</c:v>
                </c:pt>
                <c:pt idx="120">
                  <c:v>220.41770658830956</c:v>
                </c:pt>
                <c:pt idx="121">
                  <c:v>221.86944546820183</c:v>
                </c:pt>
                <c:pt idx="122">
                  <c:v>223.31283092572187</c:v>
                </c:pt>
                <c:pt idx="123">
                  <c:v>224.74780861716158</c:v>
                </c:pt>
                <c:pt idx="124">
                  <c:v>226.17432451536681</c:v>
                </c:pt>
                <c:pt idx="125">
                  <c:v>227.59232491177121</c:v>
                </c:pt>
                <c:pt idx="126">
                  <c:v>229.00175641841858</c:v>
                </c:pt>
                <c:pt idx="127">
                  <c:v>230.40256596997293</c:v>
                </c:pt>
                <c:pt idx="128">
                  <c:v>231.79470082571623</c:v>
                </c:pt>
                <c:pt idx="129">
                  <c:v>233.17810857153438</c:v>
                </c:pt>
                <c:pt idx="130">
                  <c:v>234.55273712189029</c:v>
                </c:pt>
                <c:pt idx="131">
                  <c:v>235.91853472178519</c:v>
                </c:pt>
                <c:pt idx="132">
                  <c:v>237.27544994870709</c:v>
                </c:pt>
                <c:pt idx="133">
                  <c:v>238.62343171456675</c:v>
                </c:pt>
                <c:pt idx="134">
                  <c:v>239.96242926762142</c:v>
                </c:pt>
                <c:pt idx="135">
                  <c:v>241.29239219438529</c:v>
                </c:pt>
                <c:pt idx="136">
                  <c:v>242.61327042152797</c:v>
                </c:pt>
                <c:pt idx="137">
                  <c:v>243.92501421775941</c:v>
                </c:pt>
                <c:pt idx="138">
                  <c:v>245.22757419570252</c:v>
                </c:pt>
                <c:pt idx="139">
                  <c:v>246.52090131375252</c:v>
                </c:pt>
                <c:pt idx="140">
                  <c:v>247.80494687792333</c:v>
                </c:pt>
                <c:pt idx="141">
                  <c:v>249.07966254368097</c:v>
                </c:pt>
                <c:pt idx="142">
                  <c:v>250.34500031776378</c:v>
                </c:pt>
                <c:pt idx="143">
                  <c:v>251.60091255998924</c:v>
                </c:pt>
                <c:pt idx="144">
                  <c:v>252.84735198504771</c:v>
                </c:pt>
                <c:pt idx="145">
                  <c:v>254.08427166428285</c:v>
                </c:pt>
                <c:pt idx="146">
                  <c:v>255.31162502745823</c:v>
                </c:pt>
                <c:pt idx="147">
                  <c:v>256.52936586451091</c:v>
                </c:pt>
                <c:pt idx="148">
                  <c:v>257.73744832729108</c:v>
                </c:pt>
                <c:pt idx="149">
                  <c:v>258.9358269312886</c:v>
                </c:pt>
                <c:pt idx="150">
                  <c:v>260.12445655734513</c:v>
                </c:pt>
                <c:pt idx="151">
                  <c:v>261.30329245335292</c:v>
                </c:pt>
                <c:pt idx="152">
                  <c:v>262.47229023593991</c:v>
                </c:pt>
                <c:pt idx="153">
                  <c:v>263.63140589214078</c:v>
                </c:pt>
                <c:pt idx="154">
                  <c:v>264.78059578105376</c:v>
                </c:pt>
                <c:pt idx="155">
                  <c:v>265.91981663548404</c:v>
                </c:pt>
                <c:pt idx="156">
                  <c:v>267.04902556357263</c:v>
                </c:pt>
                <c:pt idx="157">
                  <c:v>268.16818005041125</c:v>
                </c:pt>
                <c:pt idx="158">
                  <c:v>269.27723795964306</c:v>
                </c:pt>
                <c:pt idx="159">
                  <c:v>270.376157535049</c:v>
                </c:pt>
                <c:pt idx="160">
                  <c:v>271.46489740212019</c:v>
                </c:pt>
                <c:pt idx="161">
                  <c:v>272.54341656961526</c:v>
                </c:pt>
                <c:pt idx="162">
                  <c:v>273.61167443110423</c:v>
                </c:pt>
                <c:pt idx="163">
                  <c:v>274.66963076649665</c:v>
                </c:pt>
                <c:pt idx="164">
                  <c:v>275.71724574355665</c:v>
                </c:pt>
                <c:pt idx="165">
                  <c:v>276.754479919402</c:v>
                </c:pt>
                <c:pt idx="166">
                  <c:v>277.78129424198949</c:v>
                </c:pt>
                <c:pt idx="167">
                  <c:v>278.79765005158521</c:v>
                </c:pt>
                <c:pt idx="168">
                  <c:v>279.80350908221999</c:v>
                </c:pt>
                <c:pt idx="169">
                  <c:v>280.79883346313022</c:v>
                </c:pt>
                <c:pt idx="170">
                  <c:v>281.78358572018357</c:v>
                </c:pt>
                <c:pt idx="171">
                  <c:v>282.75772877728997</c:v>
                </c:pt>
                <c:pt idx="172">
                  <c:v>283.72122595779763</c:v>
                </c:pt>
                <c:pt idx="173">
                  <c:v>284.67404098587372</c:v>
                </c:pt>
                <c:pt idx="174">
                  <c:v>285.61613798787033</c:v>
                </c:pt>
                <c:pt idx="175">
                  <c:v>286.54748149367509</c:v>
                </c:pt>
                <c:pt idx="176">
                  <c:v>287.46803643804651</c:v>
                </c:pt>
                <c:pt idx="177">
                  <c:v>288.37776816193423</c:v>
                </c:pt>
                <c:pt idx="178">
                  <c:v>289.2766424137842</c:v>
                </c:pt>
                <c:pt idx="179">
                  <c:v>290.16462535082781</c:v>
                </c:pt>
                <c:pt idx="180">
                  <c:v>291.04168354035642</c:v>
                </c:pt>
                <c:pt idx="181">
                  <c:v>291.90778396097988</c:v>
                </c:pt>
                <c:pt idx="182">
                  <c:v>292.76289400387014</c:v>
                </c:pt>
                <c:pt idx="183">
                  <c:v>293.60698147398847</c:v>
                </c:pt>
                <c:pt idx="184">
                  <c:v>294.44001459129805</c:v>
                </c:pt>
                <c:pt idx="185">
                  <c:v>295.26196199196028</c:v>
                </c:pt>
                <c:pt idx="186">
                  <c:v>296.0727927295157</c:v>
                </c:pt>
                <c:pt idx="187">
                  <c:v>296.87247627604899</c:v>
                </c:pt>
                <c:pt idx="188">
                  <c:v>297.66098252333859</c:v>
                </c:pt>
                <c:pt idx="189">
                  <c:v>298.43828178399019</c:v>
                </c:pt>
                <c:pt idx="190">
                  <c:v>299.20434479255437</c:v>
                </c:pt>
                <c:pt idx="191">
                  <c:v>299.95914270662843</c:v>
                </c:pt>
                <c:pt idx="192">
                  <c:v>300.70264710794254</c:v>
                </c:pt>
                <c:pt idx="193">
                  <c:v>301.43483000342945</c:v>
                </c:pt>
                <c:pt idx="194">
                  <c:v>302.15566382627861</c:v>
                </c:pt>
                <c:pt idx="195">
                  <c:v>302.86512143697394</c:v>
                </c:pt>
                <c:pt idx="196">
                  <c:v>303.56317612431565</c:v>
                </c:pt>
                <c:pt idx="197">
                  <c:v>304.24980160642599</c:v>
                </c:pt>
                <c:pt idx="198">
                  <c:v>304.92497203173872</c:v>
                </c:pt>
                <c:pt idx="199">
                  <c:v>305.58866197997253</c:v>
                </c:pt>
                <c:pt idx="200">
                  <c:v>306.24084646308785</c:v>
                </c:pt>
                <c:pt idx="201">
                  <c:v>306.881500926228</c:v>
                </c:pt>
                <c:pt idx="202">
                  <c:v>307.51060124864341</c:v>
                </c:pt>
                <c:pt idx="203">
                  <c:v>308.12812374459986</c:v>
                </c:pt>
                <c:pt idx="204">
                  <c:v>308.73404516427036</c:v>
                </c:pt>
                <c:pt idx="205">
                  <c:v>309.32834269461034</c:v>
                </c:pt>
                <c:pt idx="206">
                  <c:v>309.91099396021667</c:v>
                </c:pt>
                <c:pt idx="207">
                  <c:v>310.48197702417002</c:v>
                </c:pt>
                <c:pt idx="208">
                  <c:v>311.04127038886099</c:v>
                </c:pt>
                <c:pt idx="209">
                  <c:v>311.58885299679912</c:v>
                </c:pt>
                <c:pt idx="210">
                  <c:v>312.12470423140616</c:v>
                </c:pt>
                <c:pt idx="211">
                  <c:v>312.64880391779189</c:v>
                </c:pt>
                <c:pt idx="212">
                  <c:v>313.16113232351393</c:v>
                </c:pt>
                <c:pt idx="213">
                  <c:v>313.66167015932064</c:v>
                </c:pt>
                <c:pt idx="214">
                  <c:v>314.15039857987733</c:v>
                </c:pt>
                <c:pt idx="215">
                  <c:v>314.62729918447593</c:v>
                </c:pt>
                <c:pt idx="216">
                  <c:v>315.09235401772736</c:v>
                </c:pt>
                <c:pt idx="217">
                  <c:v>315.54554557023812</c:v>
                </c:pt>
                <c:pt idx="218">
                  <c:v>315.98685677926909</c:v>
                </c:pt>
                <c:pt idx="219">
                  <c:v>316.41627102937827</c:v>
                </c:pt>
                <c:pt idx="220">
                  <c:v>316.83377215304597</c:v>
                </c:pt>
                <c:pt idx="221">
                  <c:v>317.23934443128388</c:v>
                </c:pt>
                <c:pt idx="222">
                  <c:v>317.63297259422671</c:v>
                </c:pt>
                <c:pt idx="223">
                  <c:v>318.01464182170719</c:v>
                </c:pt>
                <c:pt idx="224">
                  <c:v>318.38433774381394</c:v>
                </c:pt>
                <c:pt idx="225">
                  <c:v>318.74204644143259</c:v>
                </c:pt>
                <c:pt idx="226">
                  <c:v>319.08775444676979</c:v>
                </c:pt>
                <c:pt idx="227">
                  <c:v>319.42144874386037</c:v>
                </c:pt>
                <c:pt idx="228">
                  <c:v>319.74311676905722</c:v>
                </c:pt>
                <c:pt idx="229">
                  <c:v>320.05274641150442</c:v>
                </c:pt>
                <c:pt idx="230">
                  <c:v>320.35032601359342</c:v>
                </c:pt>
                <c:pt idx="231">
                  <c:v>320.63584437140139</c:v>
                </c:pt>
                <c:pt idx="232">
                  <c:v>320.90929073511364</c:v>
                </c:pt>
                <c:pt idx="233">
                  <c:v>321.17065480942807</c:v>
                </c:pt>
                <c:pt idx="234">
                  <c:v>321.41992675394283</c:v>
                </c:pt>
                <c:pt idx="235">
                  <c:v>321.65709718352673</c:v>
                </c:pt>
                <c:pt idx="236">
                  <c:v>321.88215716867273</c:v>
                </c:pt>
                <c:pt idx="237">
                  <c:v>322.0950982358342</c:v>
                </c:pt>
                <c:pt idx="238">
                  <c:v>322.29591236774365</c:v>
                </c:pt>
                <c:pt idx="239">
                  <c:v>322.48459200371491</c:v>
                </c:pt>
                <c:pt idx="240">
                  <c:v>322.66113003992746</c:v>
                </c:pt>
                <c:pt idx="241">
                  <c:v>322.82551982969437</c:v>
                </c:pt>
                <c:pt idx="242">
                  <c:v>322.97775518371191</c:v>
                </c:pt>
                <c:pt idx="243">
                  <c:v>323.11783037029323</c:v>
                </c:pt>
                <c:pt idx="244">
                  <c:v>323.24574011558366</c:v>
                </c:pt>
                <c:pt idx="245">
                  <c:v>323.36147960375956</c:v>
                </c:pt>
                <c:pt idx="246">
                  <c:v>323.46504447720952</c:v>
                </c:pt>
                <c:pt idx="247">
                  <c:v>323.55643083669833</c:v>
                </c:pt>
                <c:pt idx="248">
                  <c:v>323.63563524151408</c:v>
                </c:pt>
                <c:pt idx="249">
                  <c:v>323.70265470959748</c:v>
                </c:pt>
                <c:pt idx="250">
                  <c:v>323.75748671765416</c:v>
                </c:pt>
                <c:pt idx="251">
                  <c:v>323.8001292012496</c:v>
                </c:pt>
                <c:pt idx="252">
                  <c:v>323.83058055488709</c:v>
                </c:pt>
                <c:pt idx="253">
                  <c:v>323.84883963206801</c:v>
                </c:pt>
                <c:pt idx="254">
                  <c:v>323.85490574533492</c:v>
                </c:pt>
                <c:pt idx="255">
                  <c:v>323.84877866629773</c:v>
                </c:pt>
                <c:pt idx="256">
                  <c:v>323.83045862564188</c:v>
                </c:pt>
                <c:pt idx="257">
                  <c:v>323.79994631312019</c:v>
                </c:pt>
                <c:pt idx="258">
                  <c:v>323.75724287752621</c:v>
                </c:pt>
                <c:pt idx="259">
                  <c:v>323.70234992665178</c:v>
                </c:pt>
                <c:pt idx="260">
                  <c:v>323.6352695272256</c:v>
                </c:pt>
                <c:pt idx="261">
                  <c:v>323.55600420483631</c:v>
                </c:pt>
                <c:pt idx="262">
                  <c:v>323.46455694383673</c:v>
                </c:pt>
                <c:pt idx="263">
                  <c:v>323.36093118723176</c:v>
                </c:pt>
                <c:pt idx="264">
                  <c:v>323.24513083654881</c:v>
                </c:pt>
                <c:pt idx="265">
                  <c:v>323.11716025169079</c:v>
                </c:pt>
                <c:pt idx="266">
                  <c:v>322.97702425077193</c:v>
                </c:pt>
                <c:pt idx="267">
                  <c:v>322.82472810993659</c:v>
                </c:pt>
                <c:pt idx="268">
                  <c:v>322.66027756316032</c:v>
                </c:pt>
                <c:pt idx="269">
                  <c:v>322.48367880203421</c:v>
                </c:pt>
                <c:pt idx="270">
                  <c:v>322.29493847553175</c:v>
                </c:pt>
                <c:pt idx="271">
                  <c:v>322.09406368975817</c:v>
                </c:pt>
                <c:pt idx="272">
                  <c:v>321.88106200768345</c:v>
                </c:pt>
                <c:pt idx="273">
                  <c:v>321.65594144885716</c:v>
                </c:pt>
                <c:pt idx="274">
                  <c:v>321.41871048910656</c:v>
                </c:pt>
                <c:pt idx="275">
                  <c:v>321.16937806021781</c:v>
                </c:pt>
                <c:pt idx="276">
                  <c:v>320.90795354959914</c:v>
                </c:pt>
                <c:pt idx="277">
                  <c:v>320.63444679992784</c:v>
                </c:pt>
                <c:pt idx="278">
                  <c:v>320.3488681087797</c:v>
                </c:pt>
                <c:pt idx="279">
                  <c:v>320.05122822824092</c:v>
                </c:pt>
                <c:pt idx="280">
                  <c:v>319.7415383645037</c:v>
                </c:pt>
                <c:pt idx="281">
                  <c:v>319.41981017744411</c:v>
                </c:pt>
                <c:pt idx="282">
                  <c:v>319.08605578018307</c:v>
                </c:pt>
                <c:pt idx="283">
                  <c:v>318.74028773863051</c:v>
                </c:pt>
                <c:pt idx="284">
                  <c:v>318.38251907101193</c:v>
                </c:pt>
                <c:pt idx="285">
                  <c:v>318.01276324737864</c:v>
                </c:pt>
                <c:pt idx="286">
                  <c:v>317.63103418910026</c:v>
                </c:pt>
                <c:pt idx="287">
                  <c:v>317.23734626834079</c:v>
                </c:pt>
                <c:pt idx="288">
                  <c:v>316.83171430751736</c:v>
                </c:pt>
                <c:pt idx="289">
                  <c:v>316.4141535787424</c:v>
                </c:pt>
                <c:pt idx="290">
                  <c:v>315.98467980324847</c:v>
                </c:pt>
                <c:pt idx="291">
                  <c:v>315.54330915079606</c:v>
                </c:pt>
                <c:pt idx="292">
                  <c:v>315.09005823906557</c:v>
                </c:pt>
                <c:pt idx="293">
                  <c:v>314.62494413303079</c:v>
                </c:pt>
                <c:pt idx="294">
                  <c:v>314.14798434431702</c:v>
                </c:pt>
                <c:pt idx="295">
                  <c:v>313.65919683054148</c:v>
                </c:pt>
                <c:pt idx="296">
                  <c:v>313.15859999463714</c:v>
                </c:pt>
                <c:pt idx="297">
                  <c:v>312.64621268416016</c:v>
                </c:pt>
                <c:pt idx="298">
                  <c:v>312.12205419057983</c:v>
                </c:pt>
                <c:pt idx="299">
                  <c:v>311.58614424855273</c:v>
                </c:pt>
                <c:pt idx="300">
                  <c:v>311.0385030351793</c:v>
                </c:pt>
                <c:pt idx="301">
                  <c:v>310.4791511692444</c:v>
                </c:pt>
                <c:pt idx="302">
                  <c:v>309.90810971044101</c:v>
                </c:pt>
                <c:pt idx="303">
                  <c:v>309.32540015857717</c:v>
                </c:pt>
                <c:pt idx="304">
                  <c:v>308.73104445276664</c:v>
                </c:pt>
                <c:pt idx="305">
                  <c:v>308.12506497060286</c:v>
                </c:pt>
                <c:pt idx="306">
                  <c:v>307.50748452731654</c:v>
                </c:pt>
                <c:pt idx="307">
                  <c:v>306.87832637491636</c:v>
                </c:pt>
                <c:pt idx="308">
                  <c:v>306.23761420131382</c:v>
                </c:pt>
                <c:pt idx="309">
                  <c:v>305.58537212943133</c:v>
                </c:pt>
                <c:pt idx="310">
                  <c:v>304.92162471629376</c:v>
                </c:pt>
                <c:pt idx="311">
                  <c:v>304.24639695210425</c:v>
                </c:pt>
                <c:pt idx="312">
                  <c:v>303.55971425930295</c:v>
                </c:pt>
                <c:pt idx="313">
                  <c:v>302.86160249161009</c:v>
                </c:pt>
                <c:pt idx="314">
                  <c:v>302.15208793305254</c:v>
                </c:pt>
                <c:pt idx="315">
                  <c:v>301.43119729697412</c:v>
                </c:pt>
                <c:pt idx="316">
                  <c:v>300.69895772502997</c:v>
                </c:pt>
                <c:pt idx="317">
                  <c:v>299.9553967861645</c:v>
                </c:pt>
                <c:pt idx="318">
                  <c:v>299.20054247557363</c:v>
                </c:pt>
                <c:pt idx="319">
                  <c:v>298.43442321365058</c:v>
                </c:pt>
                <c:pt idx="320">
                  <c:v>297.65706784491584</c:v>
                </c:pt>
                <c:pt idx="321">
                  <c:v>296.86850563693139</c:v>
                </c:pt>
                <c:pt idx="322">
                  <c:v>296.06876627919854</c:v>
                </c:pt>
                <c:pt idx="323">
                  <c:v>295.25787988204019</c:v>
                </c:pt>
                <c:pt idx="324">
                  <c:v>294.43587697546712</c:v>
                </c:pt>
                <c:pt idx="325">
                  <c:v>293.6027885080286</c:v>
                </c:pt>
                <c:pt idx="326">
                  <c:v>292.75864584564727</c:v>
                </c:pt>
                <c:pt idx="327">
                  <c:v>291.90348077043785</c:v>
                </c:pt>
                <c:pt idx="328">
                  <c:v>291.03732547951108</c:v>
                </c:pt>
                <c:pt idx="329">
                  <c:v>290.16021258376094</c:v>
                </c:pt>
                <c:pt idx="330">
                  <c:v>289.27217510663723</c:v>
                </c:pt>
                <c:pt idx="331">
                  <c:v>288.37324648290206</c:v>
                </c:pt>
                <c:pt idx="332">
                  <c:v>287.46346055737104</c:v>
                </c:pt>
                <c:pt idx="333">
                  <c:v>286.54285158363905</c:v>
                </c:pt>
                <c:pt idx="334">
                  <c:v>285.6114542227906</c:v>
                </c:pt>
                <c:pt idx="335">
                  <c:v>284.66930354209489</c:v>
                </c:pt>
                <c:pt idx="336">
                  <c:v>283.71643501368521</c:v>
                </c:pt>
                <c:pt idx="337">
                  <c:v>282.75288451322388</c:v>
                </c:pt>
                <c:pt idx="338">
                  <c:v>281.77868831855113</c:v>
                </c:pt>
                <c:pt idx="339">
                  <c:v>280.79388310831951</c:v>
                </c:pt>
                <c:pt idx="340">
                  <c:v>279.79850596061272</c:v>
                </c:pt>
                <c:pt idx="341">
                  <c:v>278.79259435154967</c:v>
                </c:pt>
                <c:pt idx="342">
                  <c:v>277.77618615387365</c:v>
                </c:pt>
                <c:pt idx="343">
                  <c:v>276.74931963552626</c:v>
                </c:pt>
                <c:pt idx="344">
                  <c:v>275.71203345820658</c:v>
                </c:pt>
                <c:pt idx="345">
                  <c:v>274.66436667591574</c:v>
                </c:pt>
                <c:pt idx="346">
                  <c:v>273.60635873348627</c:v>
                </c:pt>
                <c:pt idx="347">
                  <c:v>272.53804946509734</c:v>
                </c:pt>
                <c:pt idx="348">
                  <c:v>271.45947909277453</c:v>
                </c:pt>
                <c:pt idx="349">
                  <c:v>270.37068822487595</c:v>
                </c:pt>
                <c:pt idx="350">
                  <c:v>269.27171785456306</c:v>
                </c:pt>
                <c:pt idx="351">
                  <c:v>268.16260935825721</c:v>
                </c:pt>
                <c:pt idx="352">
                  <c:v>267.0434044940821</c:v>
                </c:pt>
                <c:pt idx="353">
                  <c:v>265.9141454002912</c:v>
                </c:pt>
                <c:pt idx="354">
                  <c:v>264.77487459368155</c:v>
                </c:pt>
                <c:pt idx="355">
                  <c:v>263.62563496799288</c:v>
                </c:pt>
                <c:pt idx="356">
                  <c:v>262.46646979229263</c:v>
                </c:pt>
                <c:pt idx="357">
                  <c:v>261.2974227093469</c:v>
                </c:pt>
                <c:pt idx="358">
                  <c:v>260.11853773397729</c:v>
                </c:pt>
                <c:pt idx="359">
                  <c:v>258.92985925140363</c:v>
                </c:pt>
                <c:pt idx="360">
                  <c:v>257.73143201557315</c:v>
                </c:pt>
                <c:pt idx="361">
                  <c:v>256.52330114747508</c:v>
                </c:pt>
                <c:pt idx="362">
                  <c:v>255.30551213344225</c:v>
                </c:pt>
                <c:pt idx="363">
                  <c:v>254.07811082343821</c:v>
                </c:pt>
                <c:pt idx="364">
                  <c:v>252.84114342933111</c:v>
                </c:pt>
                <c:pt idx="365">
                  <c:v>251.59465652315382</c:v>
                </c:pt>
                <c:pt idx="366">
                  <c:v>250.33869703535041</c:v>
                </c:pt>
                <c:pt idx="367">
                  <c:v>249.07331225300931</c:v>
                </c:pt>
                <c:pt idx="368">
                  <c:v>247.79854981808288</c:v>
                </c:pt>
                <c:pt idx="369">
                  <c:v>246.51445772559373</c:v>
                </c:pt>
                <c:pt idx="370">
                  <c:v>245.22108432182756</c:v>
                </c:pt>
                <c:pt idx="371">
                  <c:v>243.91847830251311</c:v>
                </c:pt>
                <c:pt idx="372">
                  <c:v>242.60668871098866</c:v>
                </c:pt>
                <c:pt idx="373">
                  <c:v>241.28576493635552</c:v>
                </c:pt>
                <c:pt idx="374">
                  <c:v>239.95575671161853</c:v>
                </c:pt>
                <c:pt idx="375">
                  <c:v>238.61671411181368</c:v>
                </c:pt>
                <c:pt idx="376">
                  <c:v>237.26868755212269</c:v>
                </c:pt>
                <c:pt idx="377">
                  <c:v>235.91172778597485</c:v>
                </c:pt>
                <c:pt idx="378">
                  <c:v>234.54588590313628</c:v>
                </c:pt>
                <c:pt idx="379">
                  <c:v>233.17121332778623</c:v>
                </c:pt>
                <c:pt idx="380">
                  <c:v>231.78776181658108</c:v>
                </c:pt>
                <c:pt idx="381">
                  <c:v>230.39558345670562</c:v>
                </c:pt>
                <c:pt idx="382">
                  <c:v>228.99473066391198</c:v>
                </c:pt>
                <c:pt idx="383">
                  <c:v>227.58525618054614</c:v>
                </c:pt>
                <c:pt idx="384">
                  <c:v>226.16721307356221</c:v>
                </c:pt>
                <c:pt idx="385">
                  <c:v>224.74065473252446</c:v>
                </c:pt>
                <c:pt idx="386">
                  <c:v>223.30563486759715</c:v>
                </c:pt>
                <c:pt idx="387">
                  <c:v>221.86220750752236</c:v>
                </c:pt>
                <c:pt idx="388">
                  <c:v>220.4104269975858</c:v>
                </c:pt>
                <c:pt idx="389">
                  <c:v>218.95034799757065</c:v>
                </c:pt>
                <c:pt idx="390">
                  <c:v>217.48202547969973</c:v>
                </c:pt>
                <c:pt idx="391">
                  <c:v>216.00551472656562</c:v>
                </c:pt>
                <c:pt idx="392">
                  <c:v>214.52087132904944</c:v>
                </c:pt>
                <c:pt idx="393">
                  <c:v>213.02815118422777</c:v>
                </c:pt>
                <c:pt idx="394">
                  <c:v>211.52741049326789</c:v>
                </c:pt>
                <c:pt idx="395">
                  <c:v>210.01870575931227</c:v>
                </c:pt>
                <c:pt idx="396">
                  <c:v>208.50209378535084</c:v>
                </c:pt>
                <c:pt idx="397">
                  <c:v>206.97763167208242</c:v>
                </c:pt>
                <c:pt idx="398">
                  <c:v>205.44537681576503</c:v>
                </c:pt>
                <c:pt idx="399">
                  <c:v>203.90538690605464</c:v>
                </c:pt>
                <c:pt idx="400">
                  <c:v>202.35771992383343</c:v>
                </c:pt>
                <c:pt idx="401">
                  <c:v>200.80243413902656</c:v>
                </c:pt>
                <c:pt idx="402">
                  <c:v>199.2395881084085</c:v>
                </c:pt>
                <c:pt idx="403">
                  <c:v>197.66924067339821</c:v>
                </c:pt>
                <c:pt idx="404">
                  <c:v>196.09145095784379</c:v>
                </c:pt>
                <c:pt idx="405">
                  <c:v>194.50627836579648</c:v>
                </c:pt>
                <c:pt idx="406">
                  <c:v>192.91378257927411</c:v>
                </c:pt>
                <c:pt idx="407">
                  <c:v>191.31402355601398</c:v>
                </c:pt>
                <c:pt idx="408">
                  <c:v>189.7070615272155</c:v>
                </c:pt>
                <c:pt idx="409">
                  <c:v>188.09295699527254</c:v>
                </c:pt>
                <c:pt idx="410">
                  <c:v>186.47177073149527</c:v>
                </c:pt>
                <c:pt idx="411">
                  <c:v>184.84356377382241</c:v>
                </c:pt>
                <c:pt idx="412">
                  <c:v>183.20839742452293</c:v>
                </c:pt>
                <c:pt idx="413">
                  <c:v>181.56633324788814</c:v>
                </c:pt>
                <c:pt idx="414">
                  <c:v>179.91743306791363</c:v>
                </c:pt>
                <c:pt idx="415">
                  <c:v>178.26175896597178</c:v>
                </c:pt>
                <c:pt idx="416">
                  <c:v>176.59937327847419</c:v>
                </c:pt>
                <c:pt idx="417">
                  <c:v>174.93033859452487</c:v>
                </c:pt>
                <c:pt idx="418">
                  <c:v>173.25471775356368</c:v>
                </c:pt>
                <c:pt idx="419">
                  <c:v>171.5725738430003</c:v>
                </c:pt>
                <c:pt idx="420">
                  <c:v>169.88397019583925</c:v>
                </c:pt>
                <c:pt idx="421">
                  <c:v>168.18897038829513</c:v>
                </c:pt>
                <c:pt idx="422">
                  <c:v>166.48763823739907</c:v>
                </c:pt>
                <c:pt idx="423">
                  <c:v>164.78003779859608</c:v>
                </c:pt>
                <c:pt idx="424">
                  <c:v>163.06623336333317</c:v>
                </c:pt>
                <c:pt idx="425">
                  <c:v>161.34628945663894</c:v>
                </c:pt>
                <c:pt idx="426">
                  <c:v>159.62027083469414</c:v>
                </c:pt>
                <c:pt idx="427">
                  <c:v>157.88824248239357</c:v>
                </c:pt>
                <c:pt idx="428">
                  <c:v>156.15026961089936</c:v>
                </c:pt>
                <c:pt idx="429">
                  <c:v>154.40641765518583</c:v>
                </c:pt>
                <c:pt idx="430">
                  <c:v>152.65675227157587</c:v>
                </c:pt>
                <c:pt idx="431">
                  <c:v>150.90133933526883</c:v>
                </c:pt>
                <c:pt idx="432">
                  <c:v>149.14024493786044</c:v>
                </c:pt>
                <c:pt idx="433">
                  <c:v>147.37353538485445</c:v>
                </c:pt>
                <c:pt idx="434">
                  <c:v>145.60127719316606</c:v>
                </c:pt>
                <c:pt idx="435">
                  <c:v>143.8235370886178</c:v>
                </c:pt>
                <c:pt idx="436">
                  <c:v>142.04038200342703</c:v>
                </c:pt>
                <c:pt idx="437">
                  <c:v>140.25187907368615</c:v>
                </c:pt>
                <c:pt idx="438">
                  <c:v>138.45809563683474</c:v>
                </c:pt>
                <c:pt idx="439">
                  <c:v>136.65909922912439</c:v>
                </c:pt>
                <c:pt idx="440">
                  <c:v>134.85495758307601</c:v>
                </c:pt>
                <c:pt idx="441">
                  <c:v>133.0457386249295</c:v>
                </c:pt>
                <c:pt idx="442">
                  <c:v>131.23151047208646</c:v>
                </c:pt>
                <c:pt idx="443">
                  <c:v>129.41234143054552</c:v>
                </c:pt>
                <c:pt idx="444">
                  <c:v>127.58829999233065</c:v>
                </c:pt>
                <c:pt idx="445">
                  <c:v>125.75945483291234</c:v>
                </c:pt>
                <c:pt idx="446">
                  <c:v>123.92587480862201</c:v>
                </c:pt>
                <c:pt idx="447">
                  <c:v>122.08762895405957</c:v>
                </c:pt>
                <c:pt idx="448">
                  <c:v>120.24478647949418</c:v>
                </c:pt>
                <c:pt idx="449">
                  <c:v>118.39741676825859</c:v>
                </c:pt>
                <c:pt idx="450">
                  <c:v>116.54558937413675</c:v>
                </c:pt>
                <c:pt idx="451">
                  <c:v>114.68937401874514</c:v>
                </c:pt>
                <c:pt idx="452">
                  <c:v>112.8288405889077</c:v>
                </c:pt>
                <c:pt idx="453">
                  <c:v>110.96405913402461</c:v>
                </c:pt>
                <c:pt idx="454">
                  <c:v>109.09509986343497</c:v>
                </c:pt>
                <c:pt idx="455">
                  <c:v>107.2220331437733</c:v>
                </c:pt>
                <c:pt idx="456">
                  <c:v>105.3449294963203</c:v>
                </c:pt>
                <c:pt idx="457">
                  <c:v>103.46385959434765</c:v>
                </c:pt>
                <c:pt idx="458">
                  <c:v>101.57889426045728</c:v>
                </c:pt>
                <c:pt idx="459">
                  <c:v>99.690104463914651</c:v>
                </c:pt>
                <c:pt idx="460">
                  <c:v>97.797561317977014</c:v>
                </c:pt>
                <c:pt idx="461">
                  <c:v>95.901336077215845</c:v>
                </c:pt>
                <c:pt idx="462">
                  <c:v>94.001500134834046</c:v>
                </c:pt>
                <c:pt idx="463">
                  <c:v>92.098125019978156</c:v>
                </c:pt>
                <c:pt idx="464">
                  <c:v>90.19128239504505</c:v>
                </c:pt>
                <c:pt idx="465">
                  <c:v>88.281044052984029</c:v>
                </c:pt>
                <c:pt idx="466">
                  <c:v>86.367481914593697</c:v>
                </c:pt>
                <c:pt idx="467">
                  <c:v>84.45066802581411</c:v>
                </c:pt>
                <c:pt idx="468">
                  <c:v>82.530674555014372</c:v>
                </c:pt>
                <c:pt idx="469">
                  <c:v>80.607573790275296</c:v>
                </c:pt>
                <c:pt idx="470">
                  <c:v>78.681438136667921</c:v>
                </c:pt>
                <c:pt idx="471">
                  <c:v>76.75234011352731</c:v>
                </c:pt>
                <c:pt idx="472">
                  <c:v>74.820352351722264</c:v>
                </c:pt>
                <c:pt idx="473">
                  <c:v>72.885547590920737</c:v>
                </c:pt>
                <c:pt idx="474">
                  <c:v>70.947998676851171</c:v>
                </c:pt>
                <c:pt idx="475">
                  <c:v>69.007778558559863</c:v>
                </c:pt>
                <c:pt idx="476">
                  <c:v>67.064960285664384</c:v>
                </c:pt>
                <c:pt idx="477">
                  <c:v>65.11961700560326</c:v>
                </c:pt>
                <c:pt idx="478">
                  <c:v>63.171821960881992</c:v>
                </c:pt>
                <c:pt idx="479">
                  <c:v>61.221648486315409</c:v>
                </c:pt>
                <c:pt idx="480">
                  <c:v>59.269170006266663</c:v>
                </c:pt>
                <c:pt idx="481">
                  <c:v>57.314460031882732</c:v>
                </c:pt>
                <c:pt idx="482">
                  <c:v>55.357592158326725</c:v>
                </c:pt>
                <c:pt idx="483">
                  <c:v>53.398640062007047</c:v>
                </c:pt>
                <c:pt idx="484">
                  <c:v>51.437677497803442</c:v>
                </c:pt>
                <c:pt idx="485">
                  <c:v>49.474778296290083</c:v>
                </c:pt>
                <c:pt idx="486">
                  <c:v>47.510016360955895</c:v>
                </c:pt>
                <c:pt idx="487">
                  <c:v>45.543465665422055</c:v>
                </c:pt>
                <c:pt idx="488">
                  <c:v>43.575200250656842</c:v>
                </c:pt>
                <c:pt idx="489">
                  <c:v>41.605294222188007</c:v>
                </c:pt>
                <c:pt idx="490">
                  <c:v>39.633821747312702</c:v>
                </c:pt>
                <c:pt idx="491">
                  <c:v>37.660857052305055</c:v>
                </c:pt>
                <c:pt idx="492">
                  <c:v>35.686474419621511</c:v>
                </c:pt>
                <c:pt idx="493">
                  <c:v>33.710748185104137</c:v>
                </c:pt>
                <c:pt idx="494">
                  <c:v>31.73375273518182</c:v>
                </c:pt>
                <c:pt idx="495">
                  <c:v>29.75556250406963</c:v>
                </c:pt>
                <c:pt idx="496">
                  <c:v>27.776251970966349</c:v>
                </c:pt>
                <c:pt idx="497">
                  <c:v>25.79589565725033</c:v>
                </c:pt>
                <c:pt idx="498">
                  <c:v>23.81456812367372</c:v>
                </c:pt>
                <c:pt idx="499">
                  <c:v>21.832343967555293</c:v>
                </c:pt>
                <c:pt idx="500">
                  <c:v>19.849297819971778</c:v>
                </c:pt>
                <c:pt idx="501">
                  <c:v>17.86550434294805</c:v>
                </c:pt>
                <c:pt idx="502">
                  <c:v>15.881038226646055</c:v>
                </c:pt>
                <c:pt idx="503">
                  <c:v>13.895974186552719</c:v>
                </c:pt>
                <c:pt idx="504">
                  <c:v>11.910386960666909</c:v>
                </c:pt>
                <c:pt idx="505">
                  <c:v>9.924351306685514</c:v>
                </c:pt>
                <c:pt idx="506">
                  <c:v>7.9379419991888263</c:v>
                </c:pt>
                <c:pt idx="507">
                  <c:v>5.9512338268252547</c:v>
                </c:pt>
                <c:pt idx="508">
                  <c:v>3.9643015894955211</c:v>
                </c:pt>
                <c:pt idx="509">
                  <c:v>1.9772200955364301</c:v>
                </c:pt>
                <c:pt idx="510">
                  <c:v>-9.935841095675739E-3</c:v>
                </c:pt>
                <c:pt idx="511">
                  <c:v>-1.9970914036416738</c:v>
                </c:pt>
                <c:pt idx="512">
                  <c:v>-3.9841717753565256</c:v>
                </c:pt>
                <c:pt idx="513">
                  <c:v>-5.971102142326143</c:v>
                </c:pt>
                <c:pt idx="514">
                  <c:v>-7.9578076962841369</c:v>
                </c:pt>
                <c:pt idx="515">
                  <c:v>-9.9442136374283709</c:v>
                </c:pt>
                <c:pt idx="516">
                  <c:v>-11.930245177237182</c:v>
                </c:pt>
                <c:pt idx="517">
                  <c:v>-13.915827541285179</c:v>
                </c:pt>
                <c:pt idx="518">
                  <c:v>-15.900885972058511</c:v>
                </c:pt>
                <c:pt idx="519">
                  <c:v>-17.885345731769515</c:v>
                </c:pt>
                <c:pt idx="520">
                  <c:v>-19.869132105170582</c:v>
                </c:pt>
                <c:pt idx="521">
                  <c:v>-21.852170402367225</c:v>
                </c:pt>
                <c:pt idx="522">
                  <c:v>-23.834385961630144</c:v>
                </c:pt>
                <c:pt idx="523">
                  <c:v>-25.815704152206262</c:v>
                </c:pt>
                <c:pt idx="524">
                  <c:v>-27.796050377128598</c:v>
                </c:pt>
                <c:pt idx="525">
                  <c:v>-29.775350076024825</c:v>
                </c:pt>
                <c:pt idx="526">
                  <c:v>-31.753528727924515</c:v>
                </c:pt>
                <c:pt idx="527">
                  <c:v>-33.730511854064837</c:v>
                </c:pt>
                <c:pt idx="528">
                  <c:v>-35.706225020694724</c:v>
                </c:pt>
                <c:pt idx="529">
                  <c:v>-37.680593841877275</c:v>
                </c:pt>
                <c:pt idx="530">
                  <c:v>-39.653543982290458</c:v>
                </c:pt>
                <c:pt idx="531">
                  <c:v>-41.625001160025789</c:v>
                </c:pt>
                <c:pt idx="532">
                  <c:v>-43.594891149385084</c:v>
                </c:pt>
                <c:pt idx="533">
                  <c:v>-45.563139783675084</c:v>
                </c:pt>
                <c:pt idx="534">
                  <c:v>-47.5296729579998</c:v>
                </c:pt>
                <c:pt idx="535">
                  <c:v>-49.494416632050644</c:v>
                </c:pt>
                <c:pt idx="536">
                  <c:v>-51.457296832893967</c:v>
                </c:pt>
                <c:pt idx="537">
                  <c:v>-53.418239657756253</c:v>
                </c:pt>
                <c:pt idx="538">
                  <c:v>-55.377171276806479</c:v>
                </c:pt>
                <c:pt idx="539">
                  <c:v>-57.334017935935897</c:v>
                </c:pt>
                <c:pt idx="540">
                  <c:v>-59.28870595953483</c:v>
                </c:pt>
                <c:pt idx="541">
                  <c:v>-61.24116175326661</c:v>
                </c:pt>
                <c:pt idx="542">
                  <c:v>-63.191311806838385</c:v>
                </c:pt>
                <c:pt idx="543">
                  <c:v>-65.139082696768853</c:v>
                </c:pt>
                <c:pt idx="544">
                  <c:v>-67.084401089152593</c:v>
                </c:pt>
                <c:pt idx="545">
                  <c:v>-69.027193742421119</c:v>
                </c:pt>
                <c:pt idx="546">
                  <c:v>-70.967387510100508</c:v>
                </c:pt>
                <c:pt idx="547">
                  <c:v>-72.904909343565265</c:v>
                </c:pt>
                <c:pt idx="548">
                  <c:v>-74.83968629478872</c:v>
                </c:pt>
                <c:pt idx="549">
                  <c:v>-76.771645519089432</c:v>
                </c:pt>
                <c:pt idx="550">
                  <c:v>-78.700714277873928</c:v>
                </c:pt>
                <c:pt idx="551">
                  <c:v>-80.626819941375189</c:v>
                </c:pt>
                <c:pt idx="552">
                  <c:v>-82.549889991387261</c:v>
                </c:pt>
                <c:pt idx="553">
                  <c:v>-84.469852023995571</c:v>
                </c:pt>
                <c:pt idx="554">
                  <c:v>-86.386633752302899</c:v>
                </c:pt>
                <c:pt idx="555">
                  <c:v>-88.300163009151078</c:v>
                </c:pt>
                <c:pt idx="556">
                  <c:v>-90.210367749837971</c:v>
                </c:pt>
                <c:pt idx="557">
                  <c:v>-92.117176054830068</c:v>
                </c:pt>
                <c:pt idx="558">
                  <c:v>-94.020516132470291</c:v>
                </c:pt>
                <c:pt idx="559">
                  <c:v>-95.920316321680829</c:v>
                </c:pt>
                <c:pt idx="560">
                  <c:v>-97.816505094661352</c:v>
                </c:pt>
                <c:pt idx="561">
                  <c:v>-99.709011059581883</c:v>
                </c:pt>
                <c:pt idx="562">
                  <c:v>-101.59776296327087</c:v>
                </c:pt>
                <c:pt idx="563">
                  <c:v>-103.48268969389775</c:v>
                </c:pt>
                <c:pt idx="564">
                  <c:v>-105.36372028365044</c:v>
                </c:pt>
                <c:pt idx="565">
                  <c:v>-107.24078391140716</c:v>
                </c:pt>
                <c:pt idx="566">
                  <c:v>-109.11380990540295</c:v>
                </c:pt>
                <c:pt idx="567">
                  <c:v>-110.98272774589043</c:v>
                </c:pt>
                <c:pt idx="568">
                  <c:v>-112.84746706779495</c:v>
                </c:pt>
                <c:pt idx="569">
                  <c:v>-114.70795766336373</c:v>
                </c:pt>
                <c:pt idx="570">
                  <c:v>-116.5641294848093</c:v>
                </c:pt>
                <c:pt idx="571">
                  <c:v>-118.41591264694678</c:v>
                </c:pt>
                <c:pt idx="572">
                  <c:v>-120.26323742982501</c:v>
                </c:pt>
                <c:pt idx="573">
                  <c:v>-122.10603428135164</c:v>
                </c:pt>
                <c:pt idx="574">
                  <c:v>-123.9442338199116</c:v>
                </c:pt>
                <c:pt idx="575">
                  <c:v>-125.77776683697957</c:v>
                </c:pt>
                <c:pt idx="576">
                  <c:v>-127.60656429972545</c:v>
                </c:pt>
                <c:pt idx="577">
                  <c:v>-129.43055735361361</c:v>
                </c:pt>
                <c:pt idx="578">
                  <c:v>-131.24967732499522</c:v>
                </c:pt>
                <c:pt idx="579">
                  <c:v>-133.06385572369382</c:v>
                </c:pt>
                <c:pt idx="580">
                  <c:v>-134.87302424558408</c:v>
                </c:pt>
                <c:pt idx="581">
                  <c:v>-136.67711477516329</c:v>
                </c:pt>
                <c:pt idx="582">
                  <c:v>-138.47605938811603</c:v>
                </c:pt>
                <c:pt idx="583">
                  <c:v>-140.2697903538716</c:v>
                </c:pt>
                <c:pt idx="584">
                  <c:v>-142.05824013815388</c:v>
                </c:pt>
                <c:pt idx="585">
                  <c:v>-143.84134140552422</c:v>
                </c:pt>
                <c:pt idx="586">
                  <c:v>-145.61902702191651</c:v>
                </c:pt>
                <c:pt idx="587">
                  <c:v>-147.39123005716485</c:v>
                </c:pt>
                <c:pt idx="588">
                  <c:v>-149.15788378752339</c:v>
                </c:pt>
                <c:pt idx="589">
                  <c:v>-150.91892169817859</c:v>
                </c:pt>
                <c:pt idx="590">
                  <c:v>-152.67427748575352</c:v>
                </c:pt>
                <c:pt idx="591">
                  <c:v>-154.42388506080408</c:v>
                </c:pt>
                <c:pt idx="592">
                  <c:v>-156.16767855030739</c:v>
                </c:pt>
                <c:pt idx="593">
                  <c:v>-157.90559230014185</c:v>
                </c:pt>
                <c:pt idx="594">
                  <c:v>-159.63756087755911</c:v>
                </c:pt>
                <c:pt idx="595">
                  <c:v>-161.36351907364752</c:v>
                </c:pt>
                <c:pt idx="596">
                  <c:v>-163.08340190578735</c:v>
                </c:pt>
                <c:pt idx="597">
                  <c:v>-164.7971446200973</c:v>
                </c:pt>
                <c:pt idx="598">
                  <c:v>-166.50468269387264</c:v>
                </c:pt>
                <c:pt idx="599">
                  <c:v>-168.20595183801433</c:v>
                </c:pt>
                <c:pt idx="600">
                  <c:v>-169.90088799944959</c:v>
                </c:pt>
                <c:pt idx="601">
                  <c:v>-171.58942736354362</c:v>
                </c:pt>
                <c:pt idx="602">
                  <c:v>-173.27150635650207</c:v>
                </c:pt>
                <c:pt idx="603">
                  <c:v>-174.9470616477646</c:v>
                </c:pt>
                <c:pt idx="604">
                  <c:v>-176.61603015238941</c:v>
                </c:pt>
                <c:pt idx="605">
                  <c:v>-178.27834903342836</c:v>
                </c:pt>
                <c:pt idx="606">
                  <c:v>-179.93395570429274</c:v>
                </c:pt>
                <c:pt idx="607">
                  <c:v>-181.58278783110964</c:v>
                </c:pt>
                <c:pt idx="608">
                  <c:v>-183.22478333506902</c:v>
                </c:pt>
                <c:pt idx="609">
                  <c:v>-184.85988039476075</c:v>
                </c:pt>
                <c:pt idx="610">
                  <c:v>-186.48801744850232</c:v>
                </c:pt>
                <c:pt idx="611">
                  <c:v>-188.10913319665661</c:v>
                </c:pt>
                <c:pt idx="612">
                  <c:v>-189.72316660393994</c:v>
                </c:pt>
                <c:pt idx="613">
                  <c:v>-191.33005690171981</c:v>
                </c:pt>
                <c:pt idx="614">
                  <c:v>-192.92974359030319</c:v>
                </c:pt>
                <c:pt idx="615">
                  <c:v>-194.52216644121398</c:v>
                </c:pt>
                <c:pt idx="616">
                  <c:v>-196.10726549946102</c:v>
                </c:pt>
                <c:pt idx="617">
                  <c:v>-197.68498108579499</c:v>
                </c:pt>
                <c:pt idx="618">
                  <c:v>-199.25525379895561</c:v>
                </c:pt>
                <c:pt idx="619">
                  <c:v>-200.81802451790804</c:v>
                </c:pt>
                <c:pt idx="620">
                  <c:v>-202.37323440406891</c:v>
                </c:pt>
                <c:pt idx="621">
                  <c:v>-203.92082490352129</c:v>
                </c:pt>
                <c:pt idx="622">
                  <c:v>-205.46073774921962</c:v>
                </c:pt>
                <c:pt idx="623">
                  <c:v>-206.99291496318321</c:v>
                </c:pt>
                <c:pt idx="624">
                  <c:v>-208.51729885867928</c:v>
                </c:pt>
                <c:pt idx="625">
                  <c:v>-210.03383204239481</c:v>
                </c:pt>
                <c:pt idx="626">
                  <c:v>-211.54245741659736</c:v>
                </c:pt>
                <c:pt idx="627">
                  <c:v>-213.04311818128491</c:v>
                </c:pt>
                <c:pt idx="628">
                  <c:v>-214.53575783632439</c:v>
                </c:pt>
                <c:pt idx="629">
                  <c:v>-216.02032018357872</c:v>
                </c:pt>
                <c:pt idx="630">
                  <c:v>-217.49674932902306</c:v>
                </c:pt>
                <c:pt idx="631">
                  <c:v>-218.96498968484877</c:v>
                </c:pt>
                <c:pt idx="632">
                  <c:v>-220.42498597155668</c:v>
                </c:pt>
                <c:pt idx="633">
                  <c:v>-221.87668322003819</c:v>
                </c:pt>
                <c:pt idx="634">
                  <c:v>-223.32002677364486</c:v>
                </c:pt>
                <c:pt idx="635">
                  <c:v>-224.75496229024634</c:v>
                </c:pt>
                <c:pt idx="636">
                  <c:v>-226.18143574427629</c:v>
                </c:pt>
                <c:pt idx="637">
                  <c:v>-227.59939342876643</c:v>
                </c:pt>
                <c:pt idx="638">
                  <c:v>-229.00878195736871</c:v>
                </c:pt>
                <c:pt idx="639">
                  <c:v>-230.40954826636519</c:v>
                </c:pt>
                <c:pt idx="640">
                  <c:v>-231.80163961666599</c:v>
                </c:pt>
                <c:pt idx="641">
                  <c:v>-233.185003595795</c:v>
                </c:pt>
                <c:pt idx="642">
                  <c:v>-234.55958811986292</c:v>
                </c:pt>
                <c:pt idx="643">
                  <c:v>-235.92534143552862</c:v>
                </c:pt>
                <c:pt idx="644">
                  <c:v>-237.28221212194737</c:v>
                </c:pt>
                <c:pt idx="645">
                  <c:v>-238.63014909270686</c:v>
                </c:pt>
                <c:pt idx="646">
                  <c:v>-239.96910159775095</c:v>
                </c:pt>
                <c:pt idx="647">
                  <c:v>-241.29901922528992</c:v>
                </c:pt>
                <c:pt idx="648">
                  <c:v>-242.61985190369882</c:v>
                </c:pt>
                <c:pt idx="649">
                  <c:v>-243.93154990340255</c:v>
                </c:pt>
                <c:pt idx="650">
                  <c:v>-245.23406383874831</c:v>
                </c:pt>
                <c:pt idx="651">
                  <c:v>-246.52734466986487</c:v>
                </c:pt>
                <c:pt idx="652">
                  <c:v>-247.81134370450877</c:v>
                </c:pt>
                <c:pt idx="653">
                  <c:v>-249.08601259989788</c:v>
                </c:pt>
                <c:pt idx="654">
                  <c:v>-250.3513033645315</c:v>
                </c:pt>
                <c:pt idx="655">
                  <c:v>-251.60716835999699</c:v>
                </c:pt>
                <c:pt idx="656">
                  <c:v>-252.85356030276355</c:v>
                </c:pt>
                <c:pt idx="657">
                  <c:v>-254.09043226596256</c:v>
                </c:pt>
                <c:pt idx="658">
                  <c:v>-255.31773768115406</c:v>
                </c:pt>
                <c:pt idx="659">
                  <c:v>-256.53543034008044</c:v>
                </c:pt>
                <c:pt idx="660">
                  <c:v>-257.74346439640584</c:v>
                </c:pt>
                <c:pt idx="661">
                  <c:v>-258.94179436744247</c:v>
                </c:pt>
                <c:pt idx="662">
                  <c:v>-260.13037513586312</c:v>
                </c:pt>
                <c:pt idx="663">
                  <c:v>-261.30916195139957</c:v>
                </c:pt>
                <c:pt idx="664">
                  <c:v>-262.47811043252767</c:v>
                </c:pt>
                <c:pt idx="665">
                  <c:v>-263.63717656813816</c:v>
                </c:pt>
                <c:pt idx="666">
                  <c:v>-264.78631671919391</c:v>
                </c:pt>
                <c:pt idx="667">
                  <c:v>-265.92548762037262</c:v>
                </c:pt>
                <c:pt idx="668">
                  <c:v>-267.0546463816961</c:v>
                </c:pt>
                <c:pt idx="669">
                  <c:v>-268.17375049014481</c:v>
                </c:pt>
                <c:pt idx="670">
                  <c:v>-269.28275781125876</c:v>
                </c:pt>
                <c:pt idx="671">
                  <c:v>-270.3816265907235</c:v>
                </c:pt>
                <c:pt idx="672">
                  <c:v>-271.47031545594257</c:v>
                </c:pt>
                <c:pt idx="673">
                  <c:v>-272.5487834175949</c:v>
                </c:pt>
                <c:pt idx="674">
                  <c:v>-273.6169898711783</c:v>
                </c:pt>
                <c:pt idx="675">
                  <c:v>-274.674894598538</c:v>
                </c:pt>
                <c:pt idx="676">
                  <c:v>-275.72245776938109</c:v>
                </c:pt>
                <c:pt idx="677">
                  <c:v>-276.75963994277589</c:v>
                </c:pt>
                <c:pt idx="678">
                  <c:v>-277.78640206863702</c:v>
                </c:pt>
                <c:pt idx="679">
                  <c:v>-278.80270548919589</c:v>
                </c:pt>
                <c:pt idx="680">
                  <c:v>-279.80851194045573</c:v>
                </c:pt>
                <c:pt idx="681">
                  <c:v>-280.80378355363251</c:v>
                </c:pt>
                <c:pt idx="682">
                  <c:v>-281.78848285658063</c:v>
                </c:pt>
                <c:pt idx="683">
                  <c:v>-282.76257277520386</c:v>
                </c:pt>
                <c:pt idx="684">
                  <c:v>-283.72601663485096</c:v>
                </c:pt>
                <c:pt idx="685">
                  <c:v>-284.67877816169675</c:v>
                </c:pt>
                <c:pt idx="686">
                  <c:v>-285.62082148410752</c:v>
                </c:pt>
                <c:pt idx="687">
                  <c:v>-286.55211113399201</c:v>
                </c:pt>
                <c:pt idx="688">
                  <c:v>-287.4726120481364</c:v>
                </c:pt>
                <c:pt idx="689">
                  <c:v>-288.38228956952469</c:v>
                </c:pt>
                <c:pt idx="690">
                  <c:v>-289.28110944864335</c:v>
                </c:pt>
                <c:pt idx="691">
                  <c:v>-290.16903784477108</c:v>
                </c:pt>
                <c:pt idx="692">
                  <c:v>-291.04604132725262</c:v>
                </c:pt>
                <c:pt idx="693">
                  <c:v>-291.91208687675771</c:v>
                </c:pt>
                <c:pt idx="694">
                  <c:v>-292.76714188652392</c:v>
                </c:pt>
                <c:pt idx="695">
                  <c:v>-293.61117416358479</c:v>
                </c:pt>
                <c:pt idx="696">
                  <c:v>-294.44415192998144</c:v>
                </c:pt>
                <c:pt idx="697">
                  <c:v>-295.26604382395919</c:v>
                </c:pt>
                <c:pt idx="698">
                  <c:v>-296.07681890114844</c:v>
                </c:pt>
                <c:pt idx="699">
                  <c:v>-296.87644663572962</c:v>
                </c:pt>
                <c:pt idx="700">
                  <c:v>-297.66489692158234</c:v>
                </c:pt>
                <c:pt idx="701">
                  <c:v>-298.44214007341924</c:v>
                </c:pt>
                <c:pt idx="702">
                  <c:v>-299.20814682790353</c:v>
                </c:pt>
                <c:pt idx="703">
                  <c:v>-299.96288834475035</c:v>
                </c:pt>
                <c:pt idx="704">
                  <c:v>-300.70633620781337</c:v>
                </c:pt>
                <c:pt idx="705">
                  <c:v>-301.43846242615399</c:v>
                </c:pt>
                <c:pt idx="706">
                  <c:v>-302.15923943509546</c:v>
                </c:pt>
                <c:pt idx="707">
                  <c:v>-302.86864009726082</c:v>
                </c:pt>
                <c:pt idx="708">
                  <c:v>-303.56663770359438</c:v>
                </c:pt>
                <c:pt idx="709">
                  <c:v>-304.25320597436757</c:v>
                </c:pt>
                <c:pt idx="710">
                  <c:v>-304.92831906016818</c:v>
                </c:pt>
                <c:pt idx="711">
                  <c:v>-305.59195154287352</c:v>
                </c:pt>
                <c:pt idx="712">
                  <c:v>-306.24407843660794</c:v>
                </c:pt>
                <c:pt idx="713">
                  <c:v>-306.88467518868271</c:v>
                </c:pt>
                <c:pt idx="714">
                  <c:v>-307.51371768052121</c:v>
                </c:pt>
                <c:pt idx="715">
                  <c:v>-308.13118222856662</c:v>
                </c:pt>
                <c:pt idx="716">
                  <c:v>-308.73704558517358</c:v>
                </c:pt>
                <c:pt idx="717">
                  <c:v>-309.33128493948368</c:v>
                </c:pt>
                <c:pt idx="718">
                  <c:v>-309.91387791828419</c:v>
                </c:pt>
                <c:pt idx="719">
                  <c:v>-310.48480258685015</c:v>
                </c:pt>
                <c:pt idx="720">
                  <c:v>-311.04403744977083</c:v>
                </c:pt>
                <c:pt idx="721">
                  <c:v>-311.59156145175831</c:v>
                </c:pt>
                <c:pt idx="722">
                  <c:v>-312.12735397844091</c:v>
                </c:pt>
                <c:pt idx="723">
                  <c:v>-312.65139485713877</c:v>
                </c:pt>
                <c:pt idx="724">
                  <c:v>-313.16366435762365</c:v>
                </c:pt>
                <c:pt idx="725">
                  <c:v>-313.66414319286173</c:v>
                </c:pt>
                <c:pt idx="726">
                  <c:v>-314.15281251973965</c:v>
                </c:pt>
                <c:pt idx="727">
                  <c:v>-314.62965393977413</c:v>
                </c:pt>
                <c:pt idx="728">
                  <c:v>-315.09464949980463</c:v>
                </c:pt>
                <c:pt idx="729">
                  <c:v>-315.5477816926691</c:v>
                </c:pt>
                <c:pt idx="730">
                  <c:v>-315.9890334578634</c:v>
                </c:pt>
                <c:pt idx="731">
                  <c:v>-316.41838818218355</c:v>
                </c:pt>
                <c:pt idx="732">
                  <c:v>-316.8358297003511</c:v>
                </c:pt>
                <c:pt idx="733">
                  <c:v>-317.24134229562185</c:v>
                </c:pt>
                <c:pt idx="734">
                  <c:v>-317.63491070037765</c:v>
                </c:pt>
                <c:pt idx="735">
                  <c:v>-318.01652009670096</c:v>
                </c:pt>
                <c:pt idx="736">
                  <c:v>-318.38615611693319</c:v>
                </c:pt>
                <c:pt idx="737">
                  <c:v>-318.74380484421533</c:v>
                </c:pt>
                <c:pt idx="738">
                  <c:v>-319.08945281301175</c:v>
                </c:pt>
                <c:pt idx="739">
                  <c:v>-319.42308700961786</c:v>
                </c:pt>
                <c:pt idx="740">
                  <c:v>-319.74469487264918</c:v>
                </c:pt>
                <c:pt idx="741">
                  <c:v>-320.05426429351513</c:v>
                </c:pt>
                <c:pt idx="742">
                  <c:v>-320.35178361687423</c:v>
                </c:pt>
                <c:pt idx="743">
                  <c:v>-320.63724164107327</c:v>
                </c:pt>
                <c:pt idx="744">
                  <c:v>-320.91062761856921</c:v>
                </c:pt>
                <c:pt idx="745">
                  <c:v>-321.17193125633344</c:v>
                </c:pt>
                <c:pt idx="746">
                  <c:v>-321.4211427162395</c:v>
                </c:pt>
                <c:pt idx="747">
                  <c:v>-321.65825261543358</c:v>
                </c:pt>
                <c:pt idx="748">
                  <c:v>-321.88325202668756</c:v>
                </c:pt>
                <c:pt idx="749">
                  <c:v>-322.09613247873534</c:v>
                </c:pt>
                <c:pt idx="750">
                  <c:v>-322.29688595659178</c:v>
                </c:pt>
                <c:pt idx="751">
                  <c:v>-322.48550490185414</c:v>
                </c:pt>
                <c:pt idx="752">
                  <c:v>-322.66198221298708</c:v>
                </c:pt>
                <c:pt idx="753">
                  <c:v>-322.82631124558986</c:v>
                </c:pt>
                <c:pt idx="754">
                  <c:v>-322.9784858126464</c:v>
                </c:pt>
                <c:pt idx="755">
                  <c:v>-323.11850018475837</c:v>
                </c:pt>
                <c:pt idx="756">
                  <c:v>-323.24634909036087</c:v>
                </c:pt>
                <c:pt idx="757">
                  <c:v>-323.36202771592076</c:v>
                </c:pt>
                <c:pt idx="758">
                  <c:v>-323.46553170611821</c:v>
                </c:pt>
                <c:pt idx="759">
                  <c:v>-323.5568571640103</c:v>
                </c:pt>
                <c:pt idx="760">
                  <c:v>-323.63600065117799</c:v>
                </c:pt>
                <c:pt idx="761">
                  <c:v>-323.70295918785564</c:v>
                </c:pt>
                <c:pt idx="762">
                  <c:v>-323.75773025304284</c:v>
                </c:pt>
                <c:pt idx="763">
                  <c:v>-323.80031178459967</c:v>
                </c:pt>
                <c:pt idx="764">
                  <c:v>-323.83070217932431</c:v>
                </c:pt>
                <c:pt idx="765">
                  <c:v>-323.84890029301317</c:v>
                </c:pt>
                <c:pt idx="766">
                  <c:v>-323.85490544050413</c:v>
                </c:pt>
                <c:pt idx="767">
                  <c:v>-323.84871739570247</c:v>
                </c:pt>
                <c:pt idx="768">
                  <c:v>-323.83033639158901</c:v>
                </c:pt>
                <c:pt idx="769">
                  <c:v>-323.79976312021176</c:v>
                </c:pt>
                <c:pt idx="770">
                  <c:v>-323.75699873265961</c:v>
                </c:pt>
                <c:pt idx="771">
                  <c:v>-323.70204483901898</c:v>
                </c:pt>
                <c:pt idx="772">
                  <c:v>-323.63490350831324</c:v>
                </c:pt>
                <c:pt idx="773">
                  <c:v>-323.55557726842505</c:v>
                </c:pt>
                <c:pt idx="774">
                  <c:v>-323.46406910600081</c:v>
                </c:pt>
                <c:pt idx="775">
                  <c:v>-323.36038246633836</c:v>
                </c:pt>
                <c:pt idx="776">
                  <c:v>-323.2445212532574</c:v>
                </c:pt>
                <c:pt idx="777">
                  <c:v>-323.11648982895218</c:v>
                </c:pt>
                <c:pt idx="778">
                  <c:v>-322.97629301382779</c:v>
                </c:pt>
                <c:pt idx="779">
                  <c:v>-322.82393608631799</c:v>
                </c:pt>
                <c:pt idx="780">
                  <c:v>-322.65942478268715</c:v>
                </c:pt>
                <c:pt idx="781">
                  <c:v>-322.4827652968138</c:v>
                </c:pt>
                <c:pt idx="782">
                  <c:v>-322.29396427995766</c:v>
                </c:pt>
                <c:pt idx="783">
                  <c:v>-322.09302884050908</c:v>
                </c:pt>
                <c:pt idx="784">
                  <c:v>-321.87996654372159</c:v>
                </c:pt>
                <c:pt idx="785">
                  <c:v>-321.65478541142693</c:v>
                </c:pt>
                <c:pt idx="786">
                  <c:v>-321.41749392173307</c:v>
                </c:pt>
                <c:pt idx="787">
                  <c:v>-321.16810100870487</c:v>
                </c:pt>
                <c:pt idx="788">
                  <c:v>-320.90661606202804</c:v>
                </c:pt>
                <c:pt idx="789">
                  <c:v>-320.63304892665519</c:v>
                </c:pt>
                <c:pt idx="790">
                  <c:v>-320.34740990243569</c:v>
                </c:pt>
                <c:pt idx="791">
                  <c:v>-320.04970974372725</c:v>
                </c:pt>
                <c:pt idx="792">
                  <c:v>-319.73995965899155</c:v>
                </c:pt>
                <c:pt idx="793">
                  <c:v>-319.41817131037203</c:v>
                </c:pt>
                <c:pt idx="794">
                  <c:v>-319.08435681325471</c:v>
                </c:pt>
                <c:pt idx="795">
                  <c:v>-318.73852873581217</c:v>
                </c:pt>
                <c:pt idx="796">
                  <c:v>-318.3807000985305</c:v>
                </c:pt>
                <c:pt idx="797">
                  <c:v>-318.01088437371862</c:v>
                </c:pt>
                <c:pt idx="798">
                  <c:v>-317.62909548500164</c:v>
                </c:pt>
                <c:pt idx="799">
                  <c:v>-317.23534780679603</c:v>
                </c:pt>
                <c:pt idx="800">
                  <c:v>-316.82965616376896</c:v>
                </c:pt>
                <c:pt idx="801">
                  <c:v>-316.41203583027988</c:v>
                </c:pt>
                <c:pt idx="802">
                  <c:v>-315.98250252980523</c:v>
                </c:pt>
                <c:pt idx="803">
                  <c:v>-315.54107243434697</c:v>
                </c:pt>
                <c:pt idx="804">
                  <c:v>-315.0877621638233</c:v>
                </c:pt>
                <c:pt idx="805">
                  <c:v>-314.62258878544304</c:v>
                </c:pt>
                <c:pt idx="806">
                  <c:v>-314.14556981306299</c:v>
                </c:pt>
                <c:pt idx="807">
                  <c:v>-313.65672320652862</c:v>
                </c:pt>
                <c:pt idx="808">
                  <c:v>-313.15606737099785</c:v>
                </c:pt>
                <c:pt idx="809">
                  <c:v>-312.64362115624812</c:v>
                </c:pt>
                <c:pt idx="810">
                  <c:v>-312.1194038559666</c:v>
                </c:pt>
                <c:pt idx="811">
                  <c:v>-311.5834352070238</c:v>
                </c:pt>
                <c:pt idx="812">
                  <c:v>-311.03573538873053</c:v>
                </c:pt>
                <c:pt idx="813">
                  <c:v>-310.47632502207824</c:v>
                </c:pt>
                <c:pt idx="814">
                  <c:v>-309.90522516896226</c:v>
                </c:pt>
                <c:pt idx="815">
                  <c:v>-309.32245733138933</c:v>
                </c:pt>
                <c:pt idx="816">
                  <c:v>-308.72804345066771</c:v>
                </c:pt>
                <c:pt idx="817">
                  <c:v>-308.12200590658114</c:v>
                </c:pt>
                <c:pt idx="818">
                  <c:v>-307.50436751654621</c:v>
                </c:pt>
                <c:pt idx="819">
                  <c:v>-306.87515153475334</c:v>
                </c:pt>
                <c:pt idx="820">
                  <c:v>-306.23438165129147</c:v>
                </c:pt>
                <c:pt idx="821">
                  <c:v>-305.58208199125568</c:v>
                </c:pt>
                <c:pt idx="822">
                  <c:v>-304.91827711383911</c:v>
                </c:pt>
                <c:pt idx="823">
                  <c:v>-304.24299201140838</c:v>
                </c:pt>
                <c:pt idx="824">
                  <c:v>-303.55625210856243</c:v>
                </c:pt>
                <c:pt idx="825">
                  <c:v>-302.85808326117558</c:v>
                </c:pt>
                <c:pt idx="826">
                  <c:v>-302.14851175542356</c:v>
                </c:pt>
                <c:pt idx="827">
                  <c:v>-301.42756430679441</c:v>
                </c:pt>
                <c:pt idx="828">
                  <c:v>-300.69526805908214</c:v>
                </c:pt>
                <c:pt idx="829">
                  <c:v>-299.95165058336522</c:v>
                </c:pt>
                <c:pt idx="830">
                  <c:v>-299.19673987696802</c:v>
                </c:pt>
                <c:pt idx="831">
                  <c:v>-298.4305643624071</c:v>
                </c:pt>
                <c:pt idx="832">
                  <c:v>-297.65315288632098</c:v>
                </c:pt>
                <c:pt idx="833">
                  <c:v>-296.86453471838399</c:v>
                </c:pt>
                <c:pt idx="834">
                  <c:v>-296.06473955020431</c:v>
                </c:pt>
                <c:pt idx="835">
                  <c:v>-295.25379749420614</c:v>
                </c:pt>
                <c:pt idx="836">
                  <c:v>-294.43173908249582</c:v>
                </c:pt>
                <c:pt idx="837">
                  <c:v>-293.5985952657125</c:v>
                </c:pt>
                <c:pt idx="838">
                  <c:v>-292.75439741186256</c:v>
                </c:pt>
                <c:pt idx="839">
                  <c:v>-291.89917730513889</c:v>
                </c:pt>
                <c:pt idx="840">
                  <c:v>-291.03296714472395</c:v>
                </c:pt>
                <c:pt idx="841">
                  <c:v>-290.15579954357776</c:v>
                </c:pt>
                <c:pt idx="842">
                  <c:v>-289.26770752720967</c:v>
                </c:pt>
                <c:pt idx="843">
                  <c:v>-288.36872453243524</c:v>
                </c:pt>
                <c:pt idx="844">
                  <c:v>-287.45888440611719</c:v>
                </c:pt>
                <c:pt idx="845">
                  <c:v>-286.53822140389104</c:v>
                </c:pt>
                <c:pt idx="846">
                  <c:v>-285.60677018887554</c:v>
                </c:pt>
                <c:pt idx="847">
                  <c:v>-284.66456583036734</c:v>
                </c:pt>
                <c:pt idx="848">
                  <c:v>-283.71164380252094</c:v>
                </c:pt>
                <c:pt idx="849">
                  <c:v>-282.74803998301269</c:v>
                </c:pt>
                <c:pt idx="850">
                  <c:v>-281.77379065169049</c:v>
                </c:pt>
                <c:pt idx="851">
                  <c:v>-280.78893248920735</c:v>
                </c:pt>
                <c:pt idx="852">
                  <c:v>-279.79350257564067</c:v>
                </c:pt>
                <c:pt idx="853">
                  <c:v>-278.78753838909614</c:v>
                </c:pt>
                <c:pt idx="854">
                  <c:v>-277.7710778042964</c:v>
                </c:pt>
                <c:pt idx="855">
                  <c:v>-276.74415909115555</c:v>
                </c:pt>
                <c:pt idx="856">
                  <c:v>-275.70682091333782</c:v>
                </c:pt>
                <c:pt idx="857">
                  <c:v>-274.65910232680204</c:v>
                </c:pt>
                <c:pt idx="858">
                  <c:v>-273.6010427783313</c:v>
                </c:pt>
                <c:pt idx="859">
                  <c:v>-272.53268210404769</c:v>
                </c:pt>
                <c:pt idx="860">
                  <c:v>-271.4540605279123</c:v>
                </c:pt>
                <c:pt idx="861">
                  <c:v>-270.36521866021104</c:v>
                </c:pt>
                <c:pt idx="862">
                  <c:v>-269.26619749602548</c:v>
                </c:pt>
                <c:pt idx="863">
                  <c:v>-268.15703841368941</c:v>
                </c:pt>
                <c:pt idx="864">
                  <c:v>-267.03778317323105</c:v>
                </c:pt>
                <c:pt idx="865">
                  <c:v>-265.9084739148006</c:v>
                </c:pt>
                <c:pt idx="866">
                  <c:v>-264.76915315708385</c:v>
                </c:pt>
                <c:pt idx="867">
                  <c:v>-263.61986379570106</c:v>
                </c:pt>
                <c:pt idx="868">
                  <c:v>-262.46064910159237</c:v>
                </c:pt>
                <c:pt idx="869">
                  <c:v>-261.29155271938816</c:v>
                </c:pt>
                <c:pt idx="870">
                  <c:v>-260.11261866576615</c:v>
                </c:pt>
                <c:pt idx="871">
                  <c:v>-258.92389132779414</c:v>
                </c:pt>
                <c:pt idx="872">
                  <c:v>-257.72541546125848</c:v>
                </c:pt>
                <c:pt idx="873">
                  <c:v>-256.51723618897967</c:v>
                </c:pt>
                <c:pt idx="874">
                  <c:v>-255.29939899911275</c:v>
                </c:pt>
                <c:pt idx="875">
                  <c:v>-254.07194974343517</c:v>
                </c:pt>
                <c:pt idx="876">
                  <c:v>-252.83493463562024</c:v>
                </c:pt>
                <c:pt idx="877">
                  <c:v>-251.58840024949723</c:v>
                </c:pt>
                <c:pt idx="878">
                  <c:v>-250.33239351729793</c:v>
                </c:pt>
                <c:pt idx="879">
                  <c:v>-249.06696172788946</c:v>
                </c:pt>
                <c:pt idx="880">
                  <c:v>-247.79215252499398</c:v>
                </c:pt>
                <c:pt idx="881">
                  <c:v>-246.5080139053949</c:v>
                </c:pt>
                <c:pt idx="882">
                  <c:v>-245.21459421712979</c:v>
                </c:pt>
                <c:pt idx="883">
                  <c:v>-243.91194215766998</c:v>
                </c:pt>
                <c:pt idx="884">
                  <c:v>-242.60010677208709</c:v>
                </c:pt>
                <c:pt idx="885">
                  <c:v>-241.27913745120662</c:v>
                </c:pt>
                <c:pt idx="886">
                  <c:v>-239.94908392974824</c:v>
                </c:pt>
                <c:pt idx="887">
                  <c:v>-238.60999628445339</c:v>
                </c:pt>
                <c:pt idx="888">
                  <c:v>-237.26192493219969</c:v>
                </c:pt>
                <c:pt idx="889">
                  <c:v>-235.90492062810299</c:v>
                </c:pt>
                <c:pt idx="890">
                  <c:v>-234.53903446360621</c:v>
                </c:pt>
                <c:pt idx="891">
                  <c:v>-233.16431786455581</c:v>
                </c:pt>
                <c:pt idx="892">
                  <c:v>-231.78082258926565</c:v>
                </c:pt>
                <c:pt idx="893">
                  <c:v>-230.38860072656828</c:v>
                </c:pt>
                <c:pt idx="894">
                  <c:v>-228.98770469385371</c:v>
                </c:pt>
                <c:pt idx="895">
                  <c:v>-227.5781872350959</c:v>
                </c:pt>
                <c:pt idx="896">
                  <c:v>-226.16010141886696</c:v>
                </c:pt>
                <c:pt idx="897">
                  <c:v>-224.73350063633927</c:v>
                </c:pt>
                <c:pt idx="898">
                  <c:v>-223.29843859927493</c:v>
                </c:pt>
                <c:pt idx="899">
                  <c:v>-221.85496933800383</c:v>
                </c:pt>
                <c:pt idx="900">
                  <c:v>-220.40314719938928</c:v>
                </c:pt>
                <c:pt idx="901">
                  <c:v>-218.9430268447818</c:v>
                </c:pt>
                <c:pt idx="902">
                  <c:v>-217.47466324796116</c:v>
                </c:pt>
                <c:pt idx="903">
                  <c:v>-215.99811169306665</c:v>
                </c:pt>
                <c:pt idx="904">
                  <c:v>-214.51342777251551</c:v>
                </c:pt>
                <c:pt idx="905">
                  <c:v>-213.02066738491001</c:v>
                </c:pt>
                <c:pt idx="906">
                  <c:v>-211.51988673293272</c:v>
                </c:pt>
                <c:pt idx="907">
                  <c:v>-210.01114232123047</c:v>
                </c:pt>
                <c:pt idx="908">
                  <c:v>-208.49449095428716</c:v>
                </c:pt>
                <c:pt idx="909">
                  <c:v>-206.96998973428472</c:v>
                </c:pt>
                <c:pt idx="910">
                  <c:v>-205.43769605895361</c:v>
                </c:pt>
                <c:pt idx="911">
                  <c:v>-203.89766761941127</c:v>
                </c:pt>
                <c:pt idx="912">
                  <c:v>-202.34996239799054</c:v>
                </c:pt>
                <c:pt idx="913">
                  <c:v>-200.79463866605636</c:v>
                </c:pt>
                <c:pt idx="914">
                  <c:v>-199.23175498181186</c:v>
                </c:pt>
                <c:pt idx="915">
                  <c:v>-197.66137018809366</c:v>
                </c:pt>
                <c:pt idx="916">
                  <c:v>-196.08354341015644</c:v>
                </c:pt>
                <c:pt idx="917">
                  <c:v>-194.49833405344688</c:v>
                </c:pt>
                <c:pt idx="918">
                  <c:v>-192.90580180136695</c:v>
                </c:pt>
                <c:pt idx="919">
                  <c:v>-191.30600661302694</c:v>
                </c:pt>
                <c:pt idx="920">
                  <c:v>-189.69900872098779</c:v>
                </c:pt>
                <c:pt idx="921">
                  <c:v>-188.08486862899369</c:v>
                </c:pt>
                <c:pt idx="922">
                  <c:v>-186.46364710969365</c:v>
                </c:pt>
                <c:pt idx="923">
                  <c:v>-184.8354052023538</c:v>
                </c:pt>
                <c:pt idx="924">
                  <c:v>-183.20020421055889</c:v>
                </c:pt>
                <c:pt idx="925">
                  <c:v>-181.55810569990459</c:v>
                </c:pt>
                <c:pt idx="926">
                  <c:v>-179.90917149567917</c:v>
                </c:pt>
                <c:pt idx="927">
                  <c:v>-178.25346368053596</c:v>
                </c:pt>
                <c:pt idx="928">
                  <c:v>-176.59104459215595</c:v>
                </c:pt>
                <c:pt idx="929">
                  <c:v>-174.92197682090068</c:v>
                </c:pt>
                <c:pt idx="930">
                  <c:v>-173.2463232074557</c:v>
                </c:pt>
                <c:pt idx="931">
                  <c:v>-171.56414684046464</c:v>
                </c:pt>
                <c:pt idx="932">
                  <c:v>-169.87551105415395</c:v>
                </c:pt>
                <c:pt idx="933">
                  <c:v>-168.18047942594833</c:v>
                </c:pt>
                <c:pt idx="934">
                  <c:v>-166.47911577407697</c:v>
                </c:pt>
                <c:pt idx="935">
                  <c:v>-164.77148415517087</c:v>
                </c:pt>
                <c:pt idx="936">
                  <c:v>-163.05764886185099</c:v>
                </c:pt>
                <c:pt idx="937">
                  <c:v>-161.33767442030774</c:v>
                </c:pt>
                <c:pt idx="938">
                  <c:v>-159.61162558787149</c:v>
                </c:pt>
                <c:pt idx="939">
                  <c:v>-157.87956735057443</c:v>
                </c:pt>
                <c:pt idx="940">
                  <c:v>-156.14156492070398</c:v>
                </c:pt>
                <c:pt idx="941">
                  <c:v>-154.39768373434725</c:v>
                </c:pt>
                <c:pt idx="942">
                  <c:v>-152.64798944892772</c:v>
                </c:pt>
                <c:pt idx="943">
                  <c:v>-150.89254794073284</c:v>
                </c:pt>
                <c:pt idx="944">
                  <c:v>-149.13142530243411</c:v>
                </c:pt>
                <c:pt idx="945">
                  <c:v>-147.36468784059855</c:v>
                </c:pt>
                <c:pt idx="946">
                  <c:v>-145.5924020731922</c:v>
                </c:pt>
                <c:pt idx="947">
                  <c:v>-143.81463472707568</c:v>
                </c:pt>
                <c:pt idx="948">
                  <c:v>-142.03145273549211</c:v>
                </c:pt>
                <c:pt idx="949">
                  <c:v>-140.24292323554687</c:v>
                </c:pt>
                <c:pt idx="950">
                  <c:v>-138.44911356567997</c:v>
                </c:pt>
                <c:pt idx="951">
                  <c:v>-136.65009126313063</c:v>
                </c:pt>
                <c:pt idx="952">
                  <c:v>-134.84592406139464</c:v>
                </c:pt>
                <c:pt idx="953">
                  <c:v>-133.03667988767421</c:v>
                </c:pt>
                <c:pt idx="954">
                  <c:v>-131.22242686032021</c:v>
                </c:pt>
                <c:pt idx="955">
                  <c:v>-129.40323328626789</c:v>
                </c:pt>
                <c:pt idx="956">
                  <c:v>-127.57916765846477</c:v>
                </c:pt>
                <c:pt idx="957">
                  <c:v>-125.75029865329218</c:v>
                </c:pt>
                <c:pt idx="958">
                  <c:v>-123.91669512797925</c:v>
                </c:pt>
                <c:pt idx="959">
                  <c:v>-122.07842611801075</c:v>
                </c:pt>
                <c:pt idx="960">
                  <c:v>-120.23556083452767</c:v>
                </c:pt>
                <c:pt idx="961">
                  <c:v>-118.38816866172149</c:v>
                </c:pt>
                <c:pt idx="962">
                  <c:v>-116.53631915422183</c:v>
                </c:pt>
                <c:pt idx="963">
                  <c:v>-114.68008203447775</c:v>
                </c:pt>
                <c:pt idx="964">
                  <c:v>-112.81952719013263</c:v>
                </c:pt>
                <c:pt idx="965">
                  <c:v>-110.95472467139292</c:v>
                </c:pt>
                <c:pt idx="966">
                  <c:v>-109.08574468839076</c:v>
                </c:pt>
                <c:pt idx="967">
                  <c:v>-107.21265760854051</c:v>
                </c:pt>
                <c:pt idx="968">
                  <c:v>-105.33553395388941</c:v>
                </c:pt>
                <c:pt idx="969">
                  <c:v>-103.45444439846246</c:v>
                </c:pt>
                <c:pt idx="970">
                  <c:v>-101.56945976560145</c:v>
                </c:pt>
                <c:pt idx="971">
                  <c:v>-99.680651025298587</c:v>
                </c:pt>
                <c:pt idx="972">
                  <c:v>-97.788089291524273</c:v>
                </c:pt>
                <c:pt idx="973">
                  <c:v>-95.891845819549815</c:v>
                </c:pt>
                <c:pt idx="974">
                  <c:v>-93.991992003264556</c:v>
                </c:pt>
                <c:pt idx="975">
                  <c:v>-92.088599372487948</c:v>
                </c:pt>
                <c:pt idx="976">
                  <c:v>-90.181739590276408</c:v>
                </c:pt>
                <c:pt idx="977">
                  <c:v>-88.271484450225174</c:v>
                </c:pt>
                <c:pt idx="978">
                  <c:v>-86.357905873765262</c:v>
                </c:pt>
                <c:pt idx="979">
                  <c:v>-84.441075907455698</c:v>
                </c:pt>
                <c:pt idx="980">
                  <c:v>-82.521066720270866</c:v>
                </c:pt>
                <c:pt idx="981">
                  <c:v>-80.597950600883308</c:v>
                </c:pt>
                <c:pt idx="982">
                  <c:v>-78.671799954942159</c:v>
                </c:pt>
                <c:pt idx="983">
                  <c:v>-76.742687302346951</c:v>
                </c:pt>
                <c:pt idx="984">
                  <c:v>-74.810685274517311</c:v>
                </c:pt>
                <c:pt idx="985">
                  <c:v>-72.875866611658282</c:v>
                </c:pt>
                <c:pt idx="986">
                  <c:v>-70.93830416002173</c:v>
                </c:pt>
                <c:pt idx="987">
                  <c:v>-68.998070869163641</c:v>
                </c:pt>
                <c:pt idx="988">
                  <c:v>-67.055239789197529</c:v>
                </c:pt>
                <c:pt idx="989">
                  <c:v>-65.109884068044124</c:v>
                </c:pt>
                <c:pt idx="990">
                  <c:v>-63.162076948677331</c:v>
                </c:pt>
                <c:pt idx="991">
                  <c:v>-61.211891766366605</c:v>
                </c:pt>
                <c:pt idx="992">
                  <c:v>-59.259401945915869</c:v>
                </c:pt>
                <c:pt idx="993">
                  <c:v>-57.30468099889908</c:v>
                </c:pt>
                <c:pt idx="994">
                  <c:v>-55.347802520892472</c:v>
                </c:pt>
                <c:pt idx="995">
                  <c:v>-53.388840188703711</c:v>
                </c:pt>
                <c:pt idx="996">
                  <c:v>-51.427867757597909</c:v>
                </c:pt>
                <c:pt idx="997">
                  <c:v>-49.464959058520755</c:v>
                </c:pt>
                <c:pt idx="998">
                  <c:v>-47.500187995318733</c:v>
                </c:pt>
                <c:pt idx="999">
                  <c:v>-45.533628541956709</c:v>
                </c:pt>
                <c:pt idx="1000">
                  <c:v>-43.565354739732662</c:v>
                </c:pt>
                <c:pt idx="1001">
                  <c:v>-41.595440694490172</c:v>
                </c:pt>
                <c:pt idx="1002">
                  <c:v>-39.623960573828214</c:v>
                </c:pt>
                <c:pt idx="1003">
                  <c:v>-37.650988604308758</c:v>
                </c:pt>
                <c:pt idx="1004">
                  <c:v>-35.676599068662156</c:v>
                </c:pt>
                <c:pt idx="1005">
                  <c:v>-33.70086630299037</c:v>
                </c:pt>
                <c:pt idx="1006">
                  <c:v>-31.723864693968181</c:v>
                </c:pt>
                <c:pt idx="1007">
                  <c:v>-29.745668676042552</c:v>
                </c:pt>
                <c:pt idx="1008">
                  <c:v>-27.766352728630142</c:v>
                </c:pt>
                <c:pt idx="1009">
                  <c:v>-25.785991373313149</c:v>
                </c:pt>
                <c:pt idx="1010">
                  <c:v>-23.804659171033546</c:v>
                </c:pt>
                <c:pt idx="1011">
                  <c:v>-21.822430719285872</c:v>
                </c:pt>
                <c:pt idx="1012">
                  <c:v>-19.839380649308598</c:v>
                </c:pt>
                <c:pt idx="1013">
                  <c:v>-17.855583623274278</c:v>
                </c:pt>
                <c:pt idx="1014">
                  <c:v>-15.87111433147847</c:v>
                </c:pt>
                <c:pt idx="1015">
                  <c:v>-13.886047489527662</c:v>
                </c:pt>
                <c:pt idx="1016">
                  <c:v>-11.900457835526211</c:v>
                </c:pt>
                <c:pt idx="1017">
                  <c:v>-9.9144201272624279</c:v>
                </c:pt>
                <c:pt idx="1018">
                  <c:v>-7.9280091393939474</c:v>
                </c:pt>
                <c:pt idx="1019">
                  <c:v>-5.9412996606324437</c:v>
                </c:pt>
                <c:pt idx="1020">
                  <c:v>-3.9543664909278244</c:v>
                </c:pt>
                <c:pt idx="1021">
                  <c:v>-1.9672844386520003</c:v>
                </c:pt>
                <c:pt idx="1022">
                  <c:v>1.9871682217666775E-2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248240"/>
        <c:axId val="241248632"/>
      </c:lineChart>
      <c:lineChart>
        <c:grouping val="standard"/>
        <c:varyColors val="0"/>
        <c:ser>
          <c:idx val="1"/>
          <c:order val="1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'3-12'!$H$27:$H$1050</c:f>
              <c:numCache>
                <c:formatCode>0.0000</c:formatCode>
                <c:ptCount val="1024"/>
                <c:pt idx="0">
                  <c:v>0</c:v>
                </c:pt>
                <c:pt idx="1">
                  <c:v>0.14306239694811224</c:v>
                </c:pt>
                <c:pt idx="2">
                  <c:v>0.28611940757263782</c:v>
                </c:pt>
                <c:pt idx="3">
                  <c:v>0.42916564575278598</c:v>
                </c:pt>
                <c:pt idx="4">
                  <c:v>0.57219572577335043</c:v>
                </c:pt>
                <c:pt idx="5">
                  <c:v>0.71520426252748226</c:v>
                </c:pt>
                <c:pt idx="6">
                  <c:v>0.85818587171944016</c:v>
                </c:pt>
                <c:pt idx="7">
                  <c:v>1.0011351700673108</c:v>
                </c:pt>
                <c:pt idx="8">
                  <c:v>1.144046775505688</c:v>
                </c:pt>
                <c:pt idx="9">
                  <c:v>1.2869153073883119</c:v>
                </c:pt>
                <c:pt idx="10">
                  <c:v>1.4297353866906481</c:v>
                </c:pt>
                <c:pt idx="11">
                  <c:v>1.5725016362124109</c:v>
                </c:pt>
                <c:pt idx="12">
                  <c:v>1.7152086807800142</c:v>
                </c:pt>
                <c:pt idx="13">
                  <c:v>1.8578511474489487</c:v>
                </c:pt>
                <c:pt idx="14">
                  <c:v>2.0004236657060748</c:v>
                </c:pt>
                <c:pt idx="15">
                  <c:v>2.1429208676718217</c:v>
                </c:pt>
                <c:pt idx="16">
                  <c:v>2.2853373883022892</c:v>
                </c:pt>
                <c:pt idx="17">
                  <c:v>2.4276678655912454</c:v>
                </c:pt>
                <c:pt idx="18">
                  <c:v>2.5699069407720021</c:v>
                </c:pt>
                <c:pt idx="19">
                  <c:v>2.7120492585191771</c:v>
                </c:pt>
                <c:pt idx="20">
                  <c:v>2.854089467150323</c:v>
                </c:pt>
                <c:pt idx="21">
                  <c:v>2.996022218827417</c:v>
                </c:pt>
                <c:pt idx="22">
                  <c:v>3.1378421697582088</c:v>
                </c:pt>
                <c:pt idx="23">
                  <c:v>3.2795439803974156</c:v>
                </c:pt>
                <c:pt idx="24">
                  <c:v>3.4211223156477573</c:v>
                </c:pt>
                <c:pt idx="25">
                  <c:v>3.5625718450608219</c:v>
                </c:pt>
                <c:pt idx="26">
                  <c:v>3.7038872430377601</c:v>
                </c:pt>
                <c:pt idx="27">
                  <c:v>3.8450631890297933</c:v>
                </c:pt>
                <c:pt idx="28">
                  <c:v>3.9860943677385352</c:v>
                </c:pt>
                <c:pt idx="29">
                  <c:v>4.1269754693161111</c:v>
                </c:pt>
                <c:pt idx="30">
                  <c:v>4.2677011895650763</c:v>
                </c:pt>
                <c:pt idx="31">
                  <c:v>4.4082662301381186</c:v>
                </c:pt>
                <c:pt idx="32">
                  <c:v>4.5486652987375438</c:v>
                </c:pt>
                <c:pt idx="33">
                  <c:v>4.6888931093145318</c:v>
                </c:pt>
                <c:pt idx="34">
                  <c:v>4.828944382268153</c:v>
                </c:pt>
                <c:pt idx="35">
                  <c:v>4.9688138446441545</c:v>
                </c:pt>
                <c:pt idx="36">
                  <c:v>5.1084962303334773</c:v>
                </c:pt>
                <c:pt idx="37">
                  <c:v>5.2479862802705339</c:v>
                </c:pt>
                <c:pt idx="38">
                  <c:v>5.3872787426312119</c:v>
                </c:pt>
                <c:pt idx="39">
                  <c:v>5.5263683730306017</c:v>
                </c:pt>
                <c:pt idx="40">
                  <c:v>5.6652499347204532</c:v>
                </c:pt>
                <c:pt idx="41">
                  <c:v>5.8039181987863389</c:v>
                </c:pt>
                <c:pt idx="42">
                  <c:v>5.9423679443445216</c:v>
                </c:pt>
                <c:pt idx="43">
                  <c:v>6.0805939587385254</c:v>
                </c:pt>
                <c:pt idx="44">
                  <c:v>6.2185910377353908</c:v>
                </c:pt>
                <c:pt idx="45">
                  <c:v>6.3563539857216114</c:v>
                </c:pt>
                <c:pt idx="46">
                  <c:v>6.4938776158987581</c:v>
                </c:pt>
                <c:pt idx="47">
                  <c:v>6.6311567504787527</c:v>
                </c:pt>
                <c:pt idx="48">
                  <c:v>6.7681862208788246</c:v>
                </c:pt>
                <c:pt idx="49">
                  <c:v>6.9049608679160936</c:v>
                </c:pt>
                <c:pt idx="50">
                  <c:v>7.0414755420018311</c:v>
                </c:pt>
                <c:pt idx="51">
                  <c:v>7.1777251033353275</c:v>
                </c:pt>
                <c:pt idx="52">
                  <c:v>7.313704422097417</c:v>
                </c:pt>
                <c:pt idx="53">
                  <c:v>7.4494083786436125</c:v>
                </c:pt>
                <c:pt idx="54">
                  <c:v>7.5848318636968592</c:v>
                </c:pt>
                <c:pt idx="55">
                  <c:v>7.7199697785399026</c:v>
                </c:pt>
                <c:pt idx="56">
                  <c:v>7.8548170352072599</c:v>
                </c:pt>
                <c:pt idx="57">
                  <c:v>7.9893685566767667</c:v>
                </c:pt>
                <c:pt idx="58">
                  <c:v>8.1236192770607509</c:v>
                </c:pt>
                <c:pt idx="59">
                  <c:v>8.2575641417967471</c:v>
                </c:pt>
                <c:pt idx="60">
                  <c:v>8.3911981078378091</c:v>
                </c:pt>
                <c:pt idx="61">
                  <c:v>8.5245161438423729</c:v>
                </c:pt>
                <c:pt idx="62">
                  <c:v>8.6575132303637066</c:v>
                </c:pt>
                <c:pt idx="63">
                  <c:v>8.790184360038868</c:v>
                </c:pt>
                <c:pt idx="64">
                  <c:v>8.9225245377772513</c:v>
                </c:pt>
                <c:pt idx="65">
                  <c:v>9.0545287809486528</c:v>
                </c:pt>
                <c:pt idx="66">
                  <c:v>9.1861921195708494</c:v>
                </c:pt>
                <c:pt idx="67">
                  <c:v>9.3175095964967447</c:v>
                </c:pt>
                <c:pt idx="68">
                  <c:v>9.4484762676009897</c:v>
                </c:pt>
                <c:pt idx="69">
                  <c:v>9.5790872019661322</c:v>
                </c:pt>
                <c:pt idx="70">
                  <c:v>9.7093374820682712</c:v>
                </c:pt>
                <c:pt idx="71">
                  <c:v>9.8392222039621995</c:v>
                </c:pt>
                <c:pt idx="72">
                  <c:v>9.9687364774660345</c:v>
                </c:pt>
                <c:pt idx="73">
                  <c:v>10.097875426345347</c:v>
                </c:pt>
                <c:pt idx="74">
                  <c:v>10.226634188496734</c:v>
                </c:pt>
                <c:pt idx="75">
                  <c:v>10.355007916130901</c:v>
                </c:pt>
                <c:pt idx="76">
                  <c:v>10.482991775955155</c:v>
                </c:pt>
                <c:pt idx="77">
                  <c:v>10.610580949355395</c:v>
                </c:pt>
                <c:pt idx="78">
                  <c:v>10.737770632577536</c:v>
                </c:pt>
                <c:pt idx="79">
                  <c:v>10.864556036908366</c:v>
                </c:pt>
                <c:pt idx="80">
                  <c:v>10.990932388855839</c:v>
                </c:pt>
                <c:pt idx="81">
                  <c:v>11.116894930328797</c:v>
                </c:pt>
                <c:pt idx="82">
                  <c:v>11.242438918816129</c:v>
                </c:pt>
                <c:pt idx="83">
                  <c:v>11.367559627565303</c:v>
                </c:pt>
                <c:pt idx="84">
                  <c:v>11.492252345760345</c:v>
                </c:pt>
                <c:pt idx="85">
                  <c:v>11.6165123786992</c:v>
                </c:pt>
                <c:pt idx="86">
                  <c:v>11.740335047970488</c:v>
                </c:pt>
                <c:pt idx="87">
                  <c:v>11.863715691629638</c:v>
                </c:pt>
                <c:pt idx="88">
                  <c:v>11.986649664374426</c:v>
                </c:pt>
                <c:pt idx="89">
                  <c:v>12.109132337719865</c:v>
                </c:pt>
                <c:pt idx="90">
                  <c:v>12.231159100172455</c:v>
                </c:pt>
                <c:pt idx="91">
                  <c:v>12.352725357403834</c:v>
                </c:pt>
                <c:pt idx="92">
                  <c:v>12.473826532423734</c:v>
                </c:pt>
                <c:pt idx="93">
                  <c:v>12.594458065752306</c:v>
                </c:pt>
                <c:pt idx="94">
                  <c:v>12.714615415591796</c:v>
                </c:pt>
                <c:pt idx="95">
                  <c:v>12.834294057997536</c:v>
                </c:pt>
                <c:pt idx="96">
                  <c:v>12.953489487048284</c:v>
                </c:pt>
                <c:pt idx="97">
                  <c:v>13.072197215015851</c:v>
                </c:pt>
                <c:pt idx="98">
                  <c:v>13.190412772534081</c:v>
                </c:pt>
                <c:pt idx="99">
                  <c:v>13.308131708767121</c:v>
                </c:pt>
                <c:pt idx="100">
                  <c:v>13.425349591576989</c:v>
                </c:pt>
                <c:pt idx="101">
                  <c:v>13.542062007690456</c:v>
                </c:pt>
                <c:pt idx="102">
                  <c:v>13.658264562865195</c:v>
                </c:pt>
                <c:pt idx="103">
                  <c:v>13.773952882055235</c:v>
                </c:pt>
                <c:pt idx="104">
                  <c:v>13.889122609575672</c:v>
                </c:pt>
                <c:pt idx="105">
                  <c:v>14.003769409266669</c:v>
                </c:pt>
                <c:pt idx="106">
                  <c:v>14.117888964656714</c:v>
                </c:pt>
                <c:pt idx="107">
                  <c:v>14.231476979125128</c:v>
                </c:pt>
                <c:pt idx="108">
                  <c:v>14.344529176063837</c:v>
                </c:pt>
                <c:pt idx="109">
                  <c:v>14.457041299038394</c:v>
                </c:pt>
                <c:pt idx="110">
                  <c:v>14.569009111948226</c:v>
                </c:pt>
                <c:pt idx="111">
                  <c:v>14.680428399186122</c:v>
                </c:pt>
                <c:pt idx="112">
                  <c:v>14.791294965796961</c:v>
                </c:pt>
                <c:pt idx="113">
                  <c:v>14.90160463763565</c:v>
                </c:pt>
                <c:pt idx="114">
                  <c:v>15.011353261524274</c:v>
                </c:pt>
                <c:pt idx="115">
                  <c:v>15.120536705408464</c:v>
                </c:pt>
                <c:pt idx="116">
                  <c:v>15.229150858512991</c:v>
                </c:pt>
                <c:pt idx="117">
                  <c:v>15.337191631496506</c:v>
                </c:pt>
                <c:pt idx="118">
                  <c:v>15.444654956605518</c:v>
                </c:pt>
                <c:pt idx="119">
                  <c:v>15.55153678782756</c:v>
                </c:pt>
                <c:pt idx="120">
                  <c:v>15.657833101043499</c:v>
                </c:pt>
                <c:pt idx="121">
                  <c:v>15.763539894179051</c:v>
                </c:pt>
                <c:pt idx="122">
                  <c:v>15.868653187355473</c:v>
                </c:pt>
                <c:pt idx="123">
                  <c:v>15.973169023039397</c:v>
                </c:pt>
                <c:pt idx="124">
                  <c:v>16.077083466191819</c:v>
                </c:pt>
                <c:pt idx="125">
                  <c:v>16.180392604416269</c:v>
                </c:pt>
                <c:pt idx="126">
                  <c:v>16.283092548106133</c:v>
                </c:pt>
                <c:pt idx="127">
                  <c:v>16.385179430591041</c:v>
                </c:pt>
                <c:pt idx="128">
                  <c:v>23.499426576492933</c:v>
                </c:pt>
                <c:pt idx="129">
                  <c:v>23.643173164812787</c:v>
                </c:pt>
                <c:pt idx="130">
                  <c:v>23.786029583640168</c:v>
                </c:pt>
                <c:pt idx="131">
                  <c:v>23.927990454406618</c:v>
                </c:pt>
                <c:pt idx="132">
                  <c:v>24.069050432261193</c:v>
                </c:pt>
                <c:pt idx="133">
                  <c:v>24.209204206271718</c:v>
                </c:pt>
                <c:pt idx="134">
                  <c:v>24.34844649962476</c:v>
                </c:pt>
                <c:pt idx="135">
                  <c:v>24.486772069824287</c:v>
                </c:pt>
                <c:pt idx="136">
                  <c:v>24.624175708889045</c:v>
                </c:pt>
                <c:pt idx="137">
                  <c:v>24.76065224354863</c:v>
                </c:pt>
                <c:pt idx="138">
                  <c:v>24.896196535438317</c:v>
                </c:pt>
                <c:pt idx="139">
                  <c:v>25.030803481292427</c:v>
                </c:pt>
                <c:pt idx="140">
                  <c:v>25.164468013136556</c:v>
                </c:pt>
                <c:pt idx="141">
                  <c:v>25.297185098478352</c:v>
                </c:pt>
                <c:pt idx="142">
                  <c:v>25.42894974049695</c:v>
                </c:pt>
                <c:pt idx="143">
                  <c:v>25.559756978231167</c:v>
                </c:pt>
                <c:pt idx="144">
                  <c:v>25.689601886766244</c:v>
                </c:pt>
                <c:pt idx="145">
                  <c:v>25.818479577419286</c:v>
                </c:pt>
                <c:pt idx="146">
                  <c:v>25.946385197923302</c:v>
                </c:pt>
                <c:pt idx="147">
                  <c:v>26.073313932609935</c:v>
                </c:pt>
                <c:pt idx="148">
                  <c:v>26.199261002590706</c:v>
                </c:pt>
                <c:pt idx="149">
                  <c:v>26.324221665937017</c:v>
                </c:pt>
                <c:pt idx="150">
                  <c:v>26.448191217858628</c:v>
                </c:pt>
                <c:pt idx="151">
                  <c:v>26.57116499088081</c:v>
                </c:pt>
                <c:pt idx="152">
                  <c:v>26.693138355020093</c:v>
                </c:pt>
                <c:pt idx="153">
                  <c:v>26.814106717958559</c:v>
                </c:pt>
                <c:pt idx="154">
                  <c:v>26.934065525216759</c:v>
                </c:pt>
                <c:pt idx="155">
                  <c:v>27.053010260325195</c:v>
                </c:pt>
                <c:pt idx="156">
                  <c:v>27.170936444994346</c:v>
                </c:pt>
                <c:pt idx="157">
                  <c:v>27.287839639283305</c:v>
                </c:pt>
                <c:pt idx="158">
                  <c:v>27.403715441766906</c:v>
                </c:pt>
                <c:pt idx="159">
                  <c:v>27.51855948970147</c:v>
                </c:pt>
                <c:pt idx="160">
                  <c:v>27.632367459189055</c:v>
                </c:pt>
                <c:pt idx="161">
                  <c:v>27.745135065340243</c:v>
                </c:pt>
                <c:pt idx="162">
                  <c:v>27.856858062435482</c:v>
                </c:pt>
                <c:pt idx="163">
                  <c:v>27.967532244084914</c:v>
                </c:pt>
                <c:pt idx="164">
                  <c:v>28.077153443386784</c:v>
                </c:pt>
                <c:pt idx="165">
                  <c:v>28.185717533084265</c:v>
                </c:pt>
                <c:pt idx="166">
                  <c:v>28.293220425720925</c:v>
                </c:pt>
                <c:pt idx="167">
                  <c:v>28.399658073794555</c:v>
                </c:pt>
                <c:pt idx="168">
                  <c:v>28.505026469909602</c:v>
                </c:pt>
                <c:pt idx="169">
                  <c:v>28.609321646928009</c:v>
                </c:pt>
                <c:pt idx="170">
                  <c:v>28.712539678118638</c:v>
                </c:pt>
                <c:pt idx="171">
                  <c:v>28.814676677305041</c:v>
                </c:pt>
                <c:pt idx="172">
                  <c:v>28.915728799011823</c:v>
                </c:pt>
                <c:pt idx="173">
                  <c:v>29.0156922386094</c:v>
                </c:pt>
                <c:pt idx="174">
                  <c:v>29.114563232457272</c:v>
                </c:pt>
                <c:pt idx="175">
                  <c:v>29.212338058045702</c:v>
                </c:pt>
                <c:pt idx="176">
                  <c:v>29.309013034135852</c:v>
                </c:pt>
                <c:pt idx="177">
                  <c:v>29.404584520898439</c:v>
                </c:pt>
                <c:pt idx="178">
                  <c:v>29.499048920050722</c:v>
                </c:pt>
                <c:pt idx="179">
                  <c:v>29.592402674991995</c:v>
                </c:pt>
                <c:pt idx="180">
                  <c:v>29.684642270937516</c:v>
                </c:pt>
                <c:pt idx="181">
                  <c:v>29.775764235050783</c:v>
                </c:pt>
                <c:pt idx="182">
                  <c:v>29.865765136574353</c:v>
                </c:pt>
                <c:pt idx="183">
                  <c:v>29.954641586958971</c:v>
                </c:pt>
                <c:pt idx="184">
                  <c:v>30.042390239991157</c:v>
                </c:pt>
                <c:pt idx="185">
                  <c:v>30.129007791919189</c:v>
                </c:pt>
                <c:pt idx="186">
                  <c:v>30.214490981577505</c:v>
                </c:pt>
                <c:pt idx="187">
                  <c:v>30.298836590509474</c:v>
                </c:pt>
                <c:pt idx="188">
                  <c:v>30.382041443088561</c:v>
                </c:pt>
                <c:pt idx="189">
                  <c:v>30.464102406637906</c:v>
                </c:pt>
                <c:pt idx="190">
                  <c:v>30.54501639154828</c:v>
                </c:pt>
                <c:pt idx="191">
                  <c:v>30.624780351394378</c:v>
                </c:pt>
                <c:pt idx="192">
                  <c:v>30.703391283049541</c:v>
                </c:pt>
                <c:pt idx="193">
                  <c:v>30.780846226798815</c:v>
                </c:pt>
                <c:pt idx="194">
                  <c:v>30.857142266450388</c:v>
                </c:pt>
                <c:pt idx="195">
                  <c:v>30.932276529445392</c:v>
                </c:pt>
                <c:pt idx="196">
                  <c:v>31.006246186966038</c:v>
                </c:pt>
                <c:pt idx="197">
                  <c:v>31.07904845404213</c:v>
                </c:pt>
                <c:pt idx="198">
                  <c:v>31.150680589655934</c:v>
                </c:pt>
                <c:pt idx="199">
                  <c:v>31.221139896845351</c:v>
                </c:pt>
                <c:pt idx="200">
                  <c:v>31.290423722805478</c:v>
                </c:pt>
                <c:pt idx="201">
                  <c:v>31.358529458988475</c:v>
                </c:pt>
                <c:pt idx="202">
                  <c:v>31.425454541201795</c:v>
                </c:pt>
                <c:pt idx="203">
                  <c:v>31.491196449704695</c:v>
                </c:pt>
                <c:pt idx="204">
                  <c:v>31.55575270930315</c:v>
                </c:pt>
                <c:pt idx="205">
                  <c:v>31.619120889442989</c:v>
                </c:pt>
                <c:pt idx="206">
                  <c:v>31.681298604301446</c:v>
                </c:pt>
                <c:pt idx="207">
                  <c:v>31.742283512876988</c:v>
                </c:pt>
                <c:pt idx="208">
                  <c:v>31.802073319077426</c:v>
                </c:pt>
                <c:pt idx="209">
                  <c:v>31.860665771806378</c:v>
                </c:pt>
                <c:pt idx="210">
                  <c:v>31.918058665048036</c:v>
                </c:pt>
                <c:pt idx="211">
                  <c:v>31.974249837950204</c:v>
                </c:pt>
                <c:pt idx="212">
                  <c:v>32.02923717490566</c:v>
                </c:pt>
                <c:pt idx="213">
                  <c:v>32.083018605631807</c:v>
                </c:pt>
                <c:pt idx="214">
                  <c:v>32.135592105248641</c:v>
                </c:pt>
                <c:pt idx="215">
                  <c:v>32.186955694354936</c:v>
                </c:pt>
                <c:pt idx="216">
                  <c:v>32.237107439102843</c:v>
                </c:pt>
                <c:pt idx="217">
                  <c:v>32.286045451270624</c:v>
                </c:pt>
                <c:pt idx="218">
                  <c:v>32.333767888333803</c:v>
                </c:pt>
                <c:pt idx="219">
                  <c:v>32.380272953534501</c:v>
                </c:pt>
                <c:pt idx="220">
                  <c:v>32.425558895949109</c:v>
                </c:pt>
                <c:pt idx="221">
                  <c:v>32.469624010554178</c:v>
                </c:pt>
                <c:pt idx="222">
                  <c:v>32.512466638290647</c:v>
                </c:pt>
                <c:pt idx="223">
                  <c:v>32.554085166126299</c:v>
                </c:pt>
                <c:pt idx="224">
                  <c:v>32.594478027116473</c:v>
                </c:pt>
                <c:pt idx="225">
                  <c:v>32.633643700463089</c:v>
                </c:pt>
                <c:pt idx="226">
                  <c:v>32.671580711571863</c:v>
                </c:pt>
                <c:pt idx="227">
                  <c:v>32.708287632107897</c:v>
                </c:pt>
                <c:pt idx="228">
                  <c:v>32.743763080049369</c:v>
                </c:pt>
                <c:pt idx="229">
                  <c:v>32.778005719739639</c:v>
                </c:pt>
                <c:pt idx="230">
                  <c:v>32.811014261937487</c:v>
                </c:pt>
                <c:pt idx="231">
                  <c:v>32.842787463865683</c:v>
                </c:pt>
                <c:pt idx="232">
                  <c:v>32.873324129257782</c:v>
                </c:pt>
                <c:pt idx="233">
                  <c:v>32.90262310840312</c:v>
                </c:pt>
                <c:pt idx="234">
                  <c:v>32.930683298190154</c:v>
                </c:pt>
                <c:pt idx="235">
                  <c:v>32.957503642147969</c:v>
                </c:pt>
                <c:pt idx="236">
                  <c:v>32.983083130486051</c:v>
                </c:pt>
                <c:pt idx="237">
                  <c:v>33.007420800132287</c:v>
                </c:pt>
                <c:pt idx="238">
                  <c:v>33.03051573476931</c:v>
                </c:pt>
                <c:pt idx="239">
                  <c:v>33.052367064868882</c:v>
                </c:pt>
                <c:pt idx="240">
                  <c:v>33.072973967724714</c:v>
                </c:pt>
                <c:pt idx="241">
                  <c:v>33.092335667483397</c:v>
                </c:pt>
                <c:pt idx="242">
                  <c:v>33.110451435173658</c:v>
                </c:pt>
                <c:pt idx="243">
                  <c:v>33.127320588733738</c:v>
                </c:pt>
                <c:pt idx="244">
                  <c:v>33.142942493037154</c:v>
                </c:pt>
                <c:pt idx="245">
                  <c:v>33.157316559916545</c:v>
                </c:pt>
                <c:pt idx="246">
                  <c:v>33.170442248185843</c:v>
                </c:pt>
                <c:pt idx="247">
                  <c:v>33.182319063660664</c:v>
                </c:pt>
                <c:pt idx="248">
                  <c:v>33.192946559176868</c:v>
                </c:pt>
                <c:pt idx="249">
                  <c:v>33.202324334607447</c:v>
                </c:pt>
                <c:pt idx="250">
                  <c:v>33.210452036877562</c:v>
                </c:pt>
                <c:pt idx="251">
                  <c:v>33.217329359977853</c:v>
                </c:pt>
                <c:pt idx="252">
                  <c:v>33.222956044975909</c:v>
                </c:pt>
                <c:pt idx="253">
                  <c:v>33.227331880026099</c:v>
                </c:pt>
                <c:pt idx="254">
                  <c:v>33.230456700377481</c:v>
                </c:pt>
                <c:pt idx="255">
                  <c:v>33.232330388380042</c:v>
                </c:pt>
                <c:pt idx="256">
                  <c:v>33.232952873489111</c:v>
                </c:pt>
                <c:pt idx="257">
                  <c:v>33.232324132268019</c:v>
                </c:pt>
                <c:pt idx="258">
                  <c:v>33.230444188388972</c:v>
                </c:pt>
                <c:pt idx="259">
                  <c:v>33.227313112632189</c:v>
                </c:pt>
                <c:pt idx="260">
                  <c:v>33.222931022883188</c:v>
                </c:pt>
                <c:pt idx="261">
                  <c:v>33.217298084128409</c:v>
                </c:pt>
                <c:pt idx="262">
                  <c:v>33.210414508448942</c:v>
                </c:pt>
                <c:pt idx="263">
                  <c:v>33.202280555012599</c:v>
                </c:pt>
                <c:pt idx="264">
                  <c:v>33.192896530064097</c:v>
                </c:pt>
                <c:pt idx="265">
                  <c:v>33.182262786913576</c:v>
                </c:pt>
                <c:pt idx="266">
                  <c:v>33.170379725923269</c:v>
                </c:pt>
                <c:pt idx="267">
                  <c:v>33.157247794492463</c:v>
                </c:pt>
                <c:pt idx="268">
                  <c:v>33.14286748704059</c:v>
                </c:pt>
                <c:pt idx="269">
                  <c:v>33.127239344988681</c:v>
                </c:pt>
                <c:pt idx="270">
                  <c:v>33.110363956738937</c:v>
                </c:pt>
                <c:pt idx="271">
                  <c:v>33.092241957652611</c:v>
                </c:pt>
                <c:pt idx="272">
                  <c:v>33.072874030026043</c:v>
                </c:pt>
                <c:pt idx="273">
                  <c:v>33.052260903064997</c:v>
                </c:pt>
                <c:pt idx="274">
                  <c:v>33.030403352857221</c:v>
                </c:pt>
                <c:pt idx="275">
                  <c:v>33.007302202343197</c:v>
                </c:pt>
                <c:pt idx="276">
                  <c:v>32.982958321285174</c:v>
                </c:pt>
                <c:pt idx="277">
                  <c:v>32.957372626234417</c:v>
                </c:pt>
                <c:pt idx="278">
                  <c:v>32.930546080496676</c:v>
                </c:pt>
                <c:pt idx="279">
                  <c:v>32.902479694095994</c:v>
                </c:pt>
                <c:pt idx="280">
                  <c:v>32.87317452373658</c:v>
                </c:pt>
                <c:pt idx="281">
                  <c:v>32.842631672763083</c:v>
                </c:pt>
                <c:pt idx="282">
                  <c:v>32.810852291119041</c:v>
                </c:pt>
                <c:pt idx="283">
                  <c:v>32.777837575303579</c:v>
                </c:pt>
                <c:pt idx="284">
                  <c:v>32.743588768326362</c:v>
                </c:pt>
                <c:pt idx="285">
                  <c:v>32.708107159660813</c:v>
                </c:pt>
                <c:pt idx="286">
                  <c:v>32.671394085195523</c:v>
                </c:pt>
                <c:pt idx="287">
                  <c:v>32.633450927183993</c:v>
                </c:pt>
                <c:pt idx="288">
                  <c:v>32.594279114192588</c:v>
                </c:pt>
                <c:pt idx="289">
                  <c:v>32.553880121046717</c:v>
                </c:pt>
                <c:pt idx="290">
                  <c:v>32.512255468775351</c:v>
                </c:pt>
                <c:pt idx="291">
                  <c:v>32.469406724553735</c:v>
                </c:pt>
                <c:pt idx="292">
                  <c:v>32.425335501644383</c:v>
                </c:pt>
                <c:pt idx="293">
                  <c:v>32.380043459336321</c:v>
                </c:pt>
                <c:pt idx="294">
                  <c:v>32.333532302882659</c:v>
                </c:pt>
                <c:pt idx="295">
                  <c:v>32.285803783436357</c:v>
                </c:pt>
                <c:pt idx="296">
                  <c:v>32.236859697984279</c:v>
                </c:pt>
                <c:pt idx="297">
                  <c:v>32.186701889279576</c:v>
                </c:pt>
                <c:pt idx="298">
                  <c:v>32.135332245772283</c:v>
                </c:pt>
                <c:pt idx="299">
                  <c:v>32.082752701538212</c:v>
                </c:pt>
                <c:pt idx="300">
                  <c:v>32.028965236206162</c:v>
                </c:pt>
                <c:pt idx="301">
                  <c:v>31.973971874883336</c:v>
                </c:pt>
                <c:pt idx="302">
                  <c:v>31.91777468807916</c:v>
                </c:pt>
                <c:pt idx="303">
                  <c:v>31.86037579162727</c:v>
                </c:pt>
                <c:pt idx="304">
                  <c:v>31.801777346605896</c:v>
                </c:pt>
                <c:pt idx="305">
                  <c:v>31.741981559256452</c:v>
                </c:pt>
                <c:pt idx="306">
                  <c:v>31.6809906809005</c:v>
                </c:pt>
                <c:pt idx="307">
                  <c:v>31.618807007855001</c:v>
                </c:pt>
                <c:pt idx="308">
                  <c:v>31.555432881345819</c:v>
                </c:pt>
                <c:pt idx="309">
                  <c:v>31.490870687419605</c:v>
                </c:pt>
                <c:pt idx="310">
                  <c:v>31.425122856853939</c:v>
                </c:pt>
                <c:pt idx="311">
                  <c:v>31.35819186506583</c:v>
                </c:pt>
                <c:pt idx="312">
                  <c:v>31.290080232018514</c:v>
                </c:pt>
                <c:pt idx="313">
                  <c:v>31.220790522126556</c:v>
                </c:pt>
                <c:pt idx="314">
                  <c:v>31.150325344159327</c:v>
                </c:pt>
                <c:pt idx="315">
                  <c:v>31.078687351142761</c:v>
                </c:pt>
                <c:pt idx="316">
                  <c:v>31.005879240259492</c:v>
                </c:pt>
                <c:pt idx="317">
                  <c:v>30.931903752747274</c:v>
                </c:pt>
                <c:pt idx="318">
                  <c:v>30.856763673795804</c:v>
                </c:pt>
                <c:pt idx="319">
                  <c:v>30.780461832441837</c:v>
                </c:pt>
                <c:pt idx="320">
                  <c:v>30.703001101462696</c:v>
                </c:pt>
                <c:pt idx="321">
                  <c:v>30.624384397268066</c:v>
                </c:pt>
                <c:pt idx="322">
                  <c:v>30.544614679790236</c:v>
                </c:pt>
                <c:pt idx="323">
                  <c:v>30.463694952372641</c:v>
                </c:pt>
                <c:pt idx="324">
                  <c:v>30.381628261656807</c:v>
                </c:pt>
                <c:pt idx="325">
                  <c:v>30.298417697467581</c:v>
                </c:pt>
                <c:pt idx="326">
                  <c:v>30.214066392696871</c:v>
                </c:pt>
                <c:pt idx="327">
                  <c:v>30.128577523185655</c:v>
                </c:pt>
                <c:pt idx="328">
                  <c:v>30.041954307604414</c:v>
                </c:pt>
                <c:pt idx="329">
                  <c:v>29.954200007331945</c:v>
                </c:pt>
                <c:pt idx="330">
                  <c:v>29.865317926332594</c:v>
                </c:pt>
                <c:pt idx="331">
                  <c:v>29.775311411031836</c:v>
                </c:pt>
                <c:pt idx="332">
                  <c:v>29.68418385019028</c:v>
                </c:pt>
                <c:pt idx="333">
                  <c:v>29.591938674776099</c:v>
                </c:pt>
                <c:pt idx="334">
                  <c:v>29.498579357835837</c:v>
                </c:pt>
                <c:pt idx="335">
                  <c:v>29.404109414363671</c:v>
                </c:pt>
                <c:pt idx="336">
                  <c:v>29.308532401169039</c:v>
                </c:pt>
                <c:pt idx="337">
                  <c:v>29.211851916742756</c:v>
                </c:pt>
                <c:pt idx="338">
                  <c:v>29.114071601121505</c:v>
                </c:pt>
                <c:pt idx="339">
                  <c:v>29.015195135750808</c:v>
                </c:pt>
                <c:pt idx="340">
                  <c:v>28.915226243346414</c:v>
                </c:pt>
                <c:pt idx="341">
                  <c:v>28.814168687754123</c:v>
                </c:pt>
                <c:pt idx="342">
                  <c:v>28.712026273808107</c:v>
                </c:pt>
                <c:pt idx="343">
                  <c:v>28.608802847187622</c:v>
                </c:pt>
                <c:pt idx="344">
                  <c:v>28.50450229427225</c:v>
                </c:pt>
                <c:pt idx="345">
                  <c:v>28.399128541995548</c:v>
                </c:pt>
                <c:pt idx="346">
                  <c:v>28.292685557697219</c:v>
                </c:pt>
                <c:pt idx="347">
                  <c:v>28.185177348973749</c:v>
                </c:pt>
                <c:pt idx="348">
                  <c:v>28.076607963527461</c:v>
                </c:pt>
                <c:pt idx="349">
                  <c:v>27.966981489014216</c:v>
                </c:pt>
                <c:pt idx="350">
                  <c:v>27.856302052889411</c:v>
                </c:pt>
                <c:pt idx="351">
                  <c:v>27.744573822252654</c:v>
                </c:pt>
                <c:pt idx="352">
                  <c:v>27.631801003690853</c:v>
                </c:pt>
                <c:pt idx="353">
                  <c:v>27.517987843119794</c:v>
                </c:pt>
                <c:pt idx="354">
                  <c:v>27.403138625624358</c:v>
                </c:pt>
                <c:pt idx="355">
                  <c:v>27.287257675297102</c:v>
                </c:pt>
                <c:pt idx="356">
                  <c:v>27.17034935507553</c:v>
                </c:pt>
                <c:pt idx="357">
                  <c:v>27.052418066577804</c:v>
                </c:pt>
                <c:pt idx="358">
                  <c:v>26.933468249936993</c:v>
                </c:pt>
                <c:pt idx="359">
                  <c:v>26.813504383633926</c:v>
                </c:pt>
                <c:pt idx="360">
                  <c:v>26.692530984328592</c:v>
                </c:pt>
                <c:pt idx="361">
                  <c:v>26.570552606690043</c:v>
                </c:pt>
                <c:pt idx="362">
                  <c:v>26.447573843224962</c:v>
                </c:pt>
                <c:pt idx="363">
                  <c:v>26.32359932410472</c:v>
                </c:pt>
                <c:pt idx="364">
                  <c:v>26.198633716991047</c:v>
                </c:pt>
                <c:pt idx="365">
                  <c:v>26.072681726860324</c:v>
                </c:pt>
                <c:pt idx="366">
                  <c:v>25.945748095826403</c:v>
                </c:pt>
                <c:pt idx="367">
                  <c:v>25.81783760296209</c:v>
                </c:pt>
                <c:pt idx="368">
                  <c:v>25.688955064119206</c:v>
                </c:pt>
                <c:pt idx="369">
                  <c:v>25.559105331747261</c:v>
                </c:pt>
                <c:pt idx="370">
                  <c:v>25.428293294710784</c:v>
                </c:pt>
                <c:pt idx="371">
                  <c:v>25.296523878105223</c:v>
                </c:pt>
                <c:pt idx="372">
                  <c:v>25.163802043071524</c:v>
                </c:pt>
                <c:pt idx="373">
                  <c:v>25.030132786609375</c:v>
                </c:pt>
                <c:pt idx="374">
                  <c:v>24.895521141389008</c:v>
                </c:pt>
                <c:pt idx="375">
                  <c:v>24.759972175561778</c:v>
                </c:pt>
                <c:pt idx="376">
                  <c:v>24.623490992569316</c:v>
                </c:pt>
                <c:pt idx="377">
                  <c:v>24.48608273095137</c:v>
                </c:pt>
                <c:pt idx="378">
                  <c:v>24.347752564152383</c:v>
                </c:pt>
                <c:pt idx="379">
                  <c:v>24.208505700326661</c:v>
                </c:pt>
                <c:pt idx="380">
                  <c:v>24.068347382142328</c:v>
                </c:pt>
                <c:pt idx="381">
                  <c:v>23.927282886583907</c:v>
                </c:pt>
                <c:pt idx="382">
                  <c:v>23.785317524753658</c:v>
                </c:pt>
                <c:pt idx="383">
                  <c:v>23.642456641671608</c:v>
                </c:pt>
                <c:pt idx="384">
                  <c:v>16.486143599273916</c:v>
                </c:pt>
                <c:pt idx="385">
                  <c:v>16.384670527535921</c:v>
                </c:pt>
                <c:pt idx="386">
                  <c:v>16.282580570164768</c:v>
                </c:pt>
                <c:pt idx="387">
                  <c:v>16.179877570864718</c:v>
                </c:pt>
                <c:pt idx="388">
                  <c:v>16.076565396421177</c:v>
                </c:pt>
                <c:pt idx="389">
                  <c:v>15.972647936555084</c:v>
                </c:pt>
                <c:pt idx="390">
                  <c:v>15.868129103776489</c:v>
                </c:pt>
                <c:pt idx="391">
                  <c:v>15.763012833237221</c:v>
                </c:pt>
                <c:pt idx="392">
                  <c:v>15.657303082582761</c:v>
                </c:pt>
                <c:pt idx="393">
                  <c:v>15.551003831803202</c:v>
                </c:pt>
                <c:pt idx="394">
                  <c:v>15.444119083083423</c:v>
                </c:pt>
                <c:pt idx="395">
                  <c:v>15.336652860652404</c:v>
                </c:pt>
                <c:pt idx="396">
                  <c:v>15.228609210631696</c:v>
                </c:pt>
                <c:pt idx="397">
                  <c:v>15.119992200883111</c:v>
                </c:pt>
                <c:pt idx="398">
                  <c:v>15.010805920855546</c:v>
                </c:pt>
                <c:pt idx="399">
                  <c:v>14.901054481431023</c:v>
                </c:pt>
                <c:pt idx="400">
                  <c:v>14.790742014769908</c:v>
                </c:pt>
                <c:pt idx="401">
                  <c:v>14.679872674155343</c:v>
                </c:pt>
                <c:pt idx="402">
                  <c:v>14.568450633836861</c:v>
                </c:pt>
                <c:pt idx="403">
                  <c:v>14.456480088873244</c:v>
                </c:pt>
                <c:pt idx="404">
                  <c:v>14.343965254974558</c:v>
                </c:pt>
                <c:pt idx="405">
                  <c:v>14.230910368343443</c:v>
                </c:pt>
                <c:pt idx="406">
                  <c:v>14.117319685515616</c:v>
                </c:pt>
                <c:pt idx="407">
                  <c:v>14.003197483199614</c:v>
                </c:pt>
                <c:pt idx="408">
                  <c:v>13.888548058115775</c:v>
                </c:pt>
                <c:pt idx="409">
                  <c:v>13.773375726834455</c:v>
                </c:pt>
                <c:pt idx="410">
                  <c:v>13.657684825613524</c:v>
                </c:pt>
                <c:pt idx="411">
                  <c:v>13.541479710235102</c:v>
                </c:pt>
                <c:pt idx="412">
                  <c:v>13.424764755841551</c:v>
                </c:pt>
                <c:pt idx="413">
                  <c:v>13.307544356770759</c:v>
                </c:pt>
                <c:pt idx="414">
                  <c:v>13.189822926390702</c:v>
                </c:pt>
                <c:pt idx="415">
                  <c:v>13.071604896933266</c:v>
                </c:pt>
                <c:pt idx="416">
                  <c:v>12.952894719327363</c:v>
                </c:pt>
                <c:pt idx="417">
                  <c:v>12.83369686303139</c:v>
                </c:pt>
                <c:pt idx="418">
                  <c:v>12.71401581586491</c:v>
                </c:pt>
                <c:pt idx="419">
                  <c:v>12.593856083839714</c:v>
                </c:pt>
                <c:pt idx="420">
                  <c:v>12.473222190990162</c:v>
                </c:pt>
                <c:pt idx="421">
                  <c:v>12.352118679202841</c:v>
                </c:pt>
                <c:pt idx="422">
                  <c:v>12.230550108045572</c:v>
                </c:pt>
                <c:pt idx="423">
                  <c:v>12.108521054595752</c:v>
                </c:pt>
                <c:pt idx="424">
                  <c:v>11.986036113268</c:v>
                </c:pt>
                <c:pt idx="425">
                  <c:v>11.863099895641197</c:v>
                </c:pt>
                <c:pt idx="426">
                  <c:v>11.739717030284858</c:v>
                </c:pt>
                <c:pt idx="427">
                  <c:v>11.615892162584853</c:v>
                </c:pt>
                <c:pt idx="428">
                  <c:v>11.491629954568522</c:v>
                </c:pt>
                <c:pt idx="429">
                  <c:v>11.366935084729137</c:v>
                </c:pt>
                <c:pt idx="430">
                  <c:v>11.241812247849769</c:v>
                </c:pt>
                <c:pt idx="431">
                  <c:v>11.116266154826508</c:v>
                </c:pt>
                <c:pt idx="432">
                  <c:v>10.990301532491124</c:v>
                </c:pt>
                <c:pt idx="433">
                  <c:v>10.863923123433077</c:v>
                </c:pt>
                <c:pt idx="434">
                  <c:v>10.737135685820974</c:v>
                </c:pt>
                <c:pt idx="435">
                  <c:v>10.609943993223411</c:v>
                </c:pt>
                <c:pt idx="436">
                  <c:v>10.482352834429257</c:v>
                </c:pt>
                <c:pt idx="437">
                  <c:v>10.354367013267348</c:v>
                </c:pt>
                <c:pt idx="438">
                  <c:v>10.225991348425627</c:v>
                </c:pt>
                <c:pt idx="439">
                  <c:v>10.097230673269721</c:v>
                </c:pt>
                <c:pt idx="440">
                  <c:v>9.9680898356609529</c:v>
                </c:pt>
                <c:pt idx="441">
                  <c:v>9.8385736977738354</c:v>
                </c:pt>
                <c:pt idx="442">
                  <c:v>9.7086871359129976</c:v>
                </c:pt>
                <c:pt idx="443">
                  <c:v>9.5784350403295928</c:v>
                </c:pt>
                <c:pt idx="444">
                  <c:v>9.4478223150371754</c:v>
                </c:pt>
                <c:pt idx="445">
                  <c:v>9.3168538776270857</c:v>
                </c:pt>
                <c:pt idx="446">
                  <c:v>9.1855346590832703</c:v>
                </c:pt>
                <c:pt idx="447">
                  <c:v>9.0538696035966506</c:v>
                </c:pt>
                <c:pt idx="448">
                  <c:v>8.9218636683789718</c:v>
                </c:pt>
                <c:pt idx="449">
                  <c:v>8.7895218234761519</c:v>
                </c:pt>
                <c:pt idx="450">
                  <c:v>8.6568490515811689</c:v>
                </c:pt>
                <c:pt idx="451">
                  <c:v>8.5238503478464605</c:v>
                </c:pt>
                <c:pt idx="452">
                  <c:v>8.3905307196958496</c:v>
                </c:pt>
                <c:pt idx="453">
                  <c:v>8.2568951866360223</c:v>
                </c:pt>
                <c:pt idx="454">
                  <c:v>8.1229487800675351</c:v>
                </c:pt>
                <c:pt idx="455">
                  <c:v>7.9886965430953838</c:v>
                </c:pt>
                <c:pt idx="456">
                  <c:v>7.8541435303391349</c:v>
                </c:pt>
                <c:pt idx="457">
                  <c:v>7.7192948077426129</c:v>
                </c:pt>
                <c:pt idx="458">
                  <c:v>7.5841554523831656</c:v>
                </c:pt>
                <c:pt idx="459">
                  <c:v>7.4487305522805185</c:v>
                </c:pt>
                <c:pt idx="460">
                  <c:v>7.3130252062052019</c:v>
                </c:pt>
                <c:pt idx="461">
                  <c:v>7.1770445234865825</c:v>
                </c:pt>
                <c:pt idx="462">
                  <c:v>7.0407936238205027</c:v>
                </c:pt>
                <c:pt idx="463">
                  <c:v>6.9042776370765218</c:v>
                </c:pt>
                <c:pt idx="464">
                  <c:v>6.7675017031047622</c:v>
                </c:pt>
                <c:pt idx="465">
                  <c:v>6.6304709715424126</c:v>
                </c:pt>
                <c:pt idx="466">
                  <c:v>6.4931906016198324</c:v>
                </c:pt>
                <c:pt idx="467">
                  <c:v>6.3556657619663053</c:v>
                </c:pt>
                <c:pt idx="468">
                  <c:v>6.2179016304154464</c:v>
                </c:pt>
                <c:pt idx="469">
                  <c:v>6.0799033938102456</c:v>
                </c:pt>
                <c:pt idx="470">
                  <c:v>5.9416762478077931</c:v>
                </c:pt>
                <c:pt idx="471">
                  <c:v>5.8032253966836533</c:v>
                </c:pt>
                <c:pt idx="472">
                  <c:v>5.6645560531359296</c:v>
                </c:pt>
                <c:pt idx="473">
                  <c:v>5.5256734380889991</c:v>
                </c:pt>
                <c:pt idx="474">
                  <c:v>5.3865827804969504</c:v>
                </c:pt>
                <c:pt idx="475">
                  <c:v>5.2472893171467048</c:v>
                </c:pt>
                <c:pt idx="476">
                  <c:v>5.1077982924608598</c:v>
                </c:pt>
                <c:pt idx="477">
                  <c:v>4.9681149583002302</c:v>
                </c:pt>
                <c:pt idx="478">
                  <c:v>4.8282445737661117</c:v>
                </c:pt>
                <c:pt idx="479">
                  <c:v>4.6881924050022796</c:v>
                </c:pt>
                <c:pt idx="480">
                  <c:v>4.5479637249967206</c:v>
                </c:pt>
                <c:pt idx="481">
                  <c:v>4.4075638133830939</c:v>
                </c:pt>
                <c:pt idx="482">
                  <c:v>4.2669979562419611</c:v>
                </c:pt>
                <c:pt idx="483">
                  <c:v>4.12627144590176</c:v>
                </c:pt>
                <c:pt idx="484">
                  <c:v>3.985389580739549</c:v>
                </c:pt>
                <c:pt idx="485">
                  <c:v>3.8443576649815219</c:v>
                </c:pt>
                <c:pt idx="486">
                  <c:v>3.7031810085033037</c:v>
                </c:pt>
                <c:pt idx="487">
                  <c:v>3.5618649266300317</c:v>
                </c:pt>
                <c:pt idx="488">
                  <c:v>3.4204147399362324</c:v>
                </c:pt>
                <c:pt idx="489">
                  <c:v>3.2788357740455019</c:v>
                </c:pt>
                <c:pt idx="490">
                  <c:v>3.1371333594299964</c:v>
                </c:pt>
                <c:pt idx="491">
                  <c:v>2.995312831209735</c:v>
                </c:pt>
                <c:pt idx="492">
                  <c:v>2.8533795289517352</c:v>
                </c:pt>
                <c:pt idx="493">
                  <c:v>2.7113387964689784</c:v>
                </c:pt>
                <c:pt idx="494">
                  <c:v>2.5691959816192083</c:v>
                </c:pt>
                <c:pt idx="495">
                  <c:v>2.4269564361035898</c:v>
                </c:pt>
                <c:pt idx="496">
                  <c:v>2.2846255152652142</c:v>
                </c:pt>
                <c:pt idx="497">
                  <c:v>2.1422085778874669</c:v>
                </c:pt>
                <c:pt idx="498">
                  <c:v>1.9997109859922726</c:v>
                </c:pt>
                <c:pt idx="499">
                  <c:v>1.8571381046382118</c:v>
                </c:pt>
                <c:pt idx="500">
                  <c:v>1.7144953017185247</c:v>
                </c:pt>
                <c:pt idx="501">
                  <c:v>1.5717879477590131</c:v>
                </c:pt>
                <c:pt idx="502">
                  <c:v>1.4290214157158332</c:v>
                </c:pt>
                <c:pt idx="503">
                  <c:v>1.2862010807732083</c:v>
                </c:pt>
                <c:pt idx="504">
                  <c:v>1.1433323201410495</c:v>
                </c:pt>
                <c:pt idx="505">
                  <c:v>1.0004205128525032</c:v>
                </c:pt>
                <c:pt idx="506">
                  <c:v>0.85747103956142989</c:v>
                </c:pt>
                <c:pt idx="507">
                  <c:v>0.71448928233982112</c:v>
                </c:pt>
                <c:pt idx="508">
                  <c:v>0.57148062447516423</c:v>
                </c:pt>
                <c:pt idx="509">
                  <c:v>0.4284504502677603</c:v>
                </c:pt>
                <c:pt idx="510">
                  <c:v>0.28540414482800441</c:v>
                </c:pt>
                <c:pt idx="511">
                  <c:v>0.14234709387363514</c:v>
                </c:pt>
                <c:pt idx="512">
                  <c:v>-7.1531647303835395E-4</c:v>
                </c:pt>
                <c:pt idx="513">
                  <c:v>-0.14377769988792494</c:v>
                </c:pt>
                <c:pt idx="514">
                  <c:v>-0.28683467004794738</c:v>
                </c:pt>
                <c:pt idx="515">
                  <c:v>-0.42988084083383865</c:v>
                </c:pt>
                <c:pt idx="516">
                  <c:v>-0.57291082653292968</c:v>
                </c:pt>
                <c:pt idx="517">
                  <c:v>-0.71591924204192292</c:v>
                </c:pt>
                <c:pt idx="518">
                  <c:v>-0.85890070306964184</c:v>
                </c:pt>
                <c:pt idx="519">
                  <c:v>-1.0018498263397511</c:v>
                </c:pt>
                <c:pt idx="520">
                  <c:v>-1.1447612297934371</c:v>
                </c:pt>
                <c:pt idx="521">
                  <c:v>-1.2876295327920442</c:v>
                </c:pt>
                <c:pt idx="522">
                  <c:v>-1.4304493563196559</c:v>
                </c:pt>
                <c:pt idx="523">
                  <c:v>-1.5732153231856154</c:v>
                </c:pt>
                <c:pt idx="524">
                  <c:v>-1.7159220582269801</c:v>
                </c:pt>
                <c:pt idx="525">
                  <c:v>-1.8585641885108941</c:v>
                </c:pt>
                <c:pt idx="526">
                  <c:v>-2.0011363435368819</c:v>
                </c:pt>
                <c:pt idx="527">
                  <c:v>-2.1436331554390491</c:v>
                </c:pt>
                <c:pt idx="528">
                  <c:v>-2.2860492591881814</c:v>
                </c:pt>
                <c:pt idx="529">
                  <c:v>-2.4283792927937418</c:v>
                </c:pt>
                <c:pt idx="530">
                  <c:v>-2.5706178975057474</c:v>
                </c:pt>
                <c:pt idx="531">
                  <c:v>-2.7127597180165304</c:v>
                </c:pt>
                <c:pt idx="532">
                  <c:v>-2.8547994026623629</c:v>
                </c:pt>
                <c:pt idx="533">
                  <c:v>-2.9967316036249496</c:v>
                </c:pt>
                <c:pt idx="534">
                  <c:v>-3.1385509771327764</c:v>
                </c:pt>
                <c:pt idx="535">
                  <c:v>-3.2802521836623009</c:v>
                </c:pt>
                <c:pt idx="536">
                  <c:v>-3.4218298881389848</c:v>
                </c:pt>
                <c:pt idx="537">
                  <c:v>-3.5632787601381688</c:v>
                </c:pt>
                <c:pt idx="538">
                  <c:v>-3.704593474085752</c:v>
                </c:pt>
                <c:pt idx="539">
                  <c:v>-3.8457687094587127</c:v>
                </c:pt>
                <c:pt idx="540">
                  <c:v>-3.9867991509854162</c:v>
                </c:pt>
                <c:pt idx="541">
                  <c:v>-4.1276794888457458</c:v>
                </c:pt>
                <c:pt idx="542">
                  <c:v>-4.2684044188710084</c:v>
                </c:pt>
                <c:pt idx="543">
                  <c:v>-4.4089686427436456</c:v>
                </c:pt>
                <c:pt idx="544">
                  <c:v>-4.5493668681967119</c:v>
                </c:pt>
                <c:pt idx="545">
                  <c:v>-4.6895938092131306</c:v>
                </c:pt>
                <c:pt idx="546">
                  <c:v>-4.8296441862247157</c:v>
                </c:pt>
                <c:pt idx="547">
                  <c:v>-4.9695127263109393</c:v>
                </c:pt>
                <c:pt idx="548">
                  <c:v>-5.1091941633974702</c:v>
                </c:pt>
                <c:pt idx="549">
                  <c:v>-5.2486832384544391</c:v>
                </c:pt>
                <c:pt idx="550">
                  <c:v>-5.387974699694432</c:v>
                </c:pt>
                <c:pt idx="551">
                  <c:v>-5.5270633027702374</c:v>
                </c:pt>
                <c:pt idx="552">
                  <c:v>-5.6659438109722808</c:v>
                </c:pt>
                <c:pt idx="553">
                  <c:v>-5.8046109954257989</c:v>
                </c:pt>
                <c:pt idx="554">
                  <c:v>-5.943059635287705</c:v>
                </c:pt>
                <c:pt idx="555">
                  <c:v>-6.0812845179431507</c:v>
                </c:pt>
                <c:pt idx="556">
                  <c:v>-6.2192804392017829</c:v>
                </c:pt>
                <c:pt idx="557">
                  <c:v>-6.357042203493692</c:v>
                </c:pt>
                <c:pt idx="558">
                  <c:v>-6.4945646240650081</c:v>
                </c:pt>
                <c:pt idx="559">
                  <c:v>-6.6318425231731988</c:v>
                </c:pt>
                <c:pt idx="560">
                  <c:v>-6.7688707322820081</c:v>
                </c:pt>
                <c:pt idx="561">
                  <c:v>-6.9056440922560443</c:v>
                </c:pt>
                <c:pt idx="562">
                  <c:v>-7.0421574535550358</c:v>
                </c:pt>
                <c:pt idx="563">
                  <c:v>-7.1784056764277002</c:v>
                </c:pt>
                <c:pt idx="564">
                  <c:v>-7.3143836311052635</c:v>
                </c:pt>
                <c:pt idx="565">
                  <c:v>-7.4500861979945983</c:v>
                </c:pt>
                <c:pt idx="566">
                  <c:v>-7.5855082678709724</c:v>
                </c:pt>
                <c:pt idx="567">
                  <c:v>-7.7206447420704132</c:v>
                </c:pt>
                <c:pt idx="568">
                  <c:v>-7.8554905326816709</c:v>
                </c:pt>
                <c:pt idx="569">
                  <c:v>-7.9900405627377857</c:v>
                </c:pt>
                <c:pt idx="570">
                  <c:v>-8.1242897664072373</c:v>
                </c:pt>
                <c:pt idx="571">
                  <c:v>-8.2582330891846603</c:v>
                </c:pt>
                <c:pt idx="572">
                  <c:v>-8.3918654880811658</c:v>
                </c:pt>
                <c:pt idx="573">
                  <c:v>-8.5251819318141973</c:v>
                </c:pt>
                <c:pt idx="574">
                  <c:v>-8.6581774009969621</c:v>
                </c:pt>
                <c:pt idx="575">
                  <c:v>-8.7908468883274224</c:v>
                </c:pt>
                <c:pt idx="576">
                  <c:v>-8.9231853987768002</c:v>
                </c:pt>
                <c:pt idx="577">
                  <c:v>-9.0551879497776646</c:v>
                </c:pt>
                <c:pt idx="578">
                  <c:v>-9.1868495714115106</c:v>
                </c:pt>
                <c:pt idx="579">
                  <c:v>-9.3181653065958798</c:v>
                </c:pt>
                <c:pt idx="580">
                  <c:v>-9.4491302112710009</c:v>
                </c:pt>
                <c:pt idx="581">
                  <c:v>-9.5797393545859304</c:v>
                </c:pt>
                <c:pt idx="582">
                  <c:v>-9.7099878190841977</c:v>
                </c:pt>
                <c:pt idx="583">
                  <c:v>-9.8398707008889534</c:v>
                </c:pt>
                <c:pt idx="584">
                  <c:v>-9.9693831098875982</c:v>
                </c:pt>
                <c:pt idx="585">
                  <c:v>-10.098520169915899</c:v>
                </c:pt>
                <c:pt idx="586">
                  <c:v>-10.227277018941574</c:v>
                </c:pt>
                <c:pt idx="587">
                  <c:v>-10.355648809247347</c:v>
                </c:pt>
                <c:pt idx="588">
                  <c:v>-10.483630707613472</c:v>
                </c:pt>
                <c:pt idx="589">
                  <c:v>-10.611217895499701</c:v>
                </c:pt>
                <c:pt idx="590">
                  <c:v>-10.738405569226702</c:v>
                </c:pt>
                <c:pt idx="591">
                  <c:v>-10.865188940156916</c:v>
                </c:pt>
                <c:pt idx="592">
                  <c:v>-10.991563234874858</c:v>
                </c:pt>
                <c:pt idx="593">
                  <c:v>-11.117523695366827</c:v>
                </c:pt>
                <c:pt idx="594">
                  <c:v>-11.243065579200056</c:v>
                </c:pt>
                <c:pt idx="595">
                  <c:v>-11.368184159701258</c:v>
                </c:pt>
                <c:pt idx="596">
                  <c:v>-11.492874726134589</c:v>
                </c:pt>
                <c:pt idx="597">
                  <c:v>-11.617132583879004</c:v>
                </c:pt>
                <c:pt idx="598">
                  <c:v>-11.740953054605022</c:v>
                </c:pt>
                <c:pt idx="599">
                  <c:v>-11.864331476450849</c:v>
                </c:pt>
                <c:pt idx="600">
                  <c:v>-11.987263204197909</c:v>
                </c:pt>
                <c:pt idx="601">
                  <c:v>-12.109743609445738</c:v>
                </c:pt>
                <c:pt idx="602">
                  <c:v>-12.231768080786239</c:v>
                </c:pt>
                <c:pt idx="603">
                  <c:v>-12.353332023977302</c:v>
                </c:pt>
                <c:pt idx="604">
                  <c:v>-12.474430862115787</c:v>
                </c:pt>
                <c:pt idx="605">
                  <c:v>-12.595060035809828</c:v>
                </c:pt>
                <c:pt idx="606">
                  <c:v>-12.715215003350512</c:v>
                </c:pt>
                <c:pt idx="607">
                  <c:v>-12.83489124088287</c:v>
                </c:pt>
                <c:pt idx="608">
                  <c:v>-12.954084242576194</c:v>
                </c:pt>
                <c:pt idx="609">
                  <c:v>-13.072789520793688</c:v>
                </c:pt>
                <c:pt idx="610">
                  <c:v>-13.191002606261435</c:v>
                </c:pt>
                <c:pt idx="611">
                  <c:v>-13.30871904823665</c:v>
                </c:pt>
                <c:pt idx="612">
                  <c:v>-13.425934414675263</c:v>
                </c:pt>
                <c:pt idx="613">
                  <c:v>-13.542644292398784</c:v>
                </c:pt>
                <c:pt idx="614">
                  <c:v>-13.658844287260466</c:v>
                </c:pt>
                <c:pt idx="615">
                  <c:v>-13.774530024310719</c:v>
                </c:pt>
                <c:pt idx="616">
                  <c:v>-13.889697147961868</c:v>
                </c:pt>
                <c:pt idx="617">
                  <c:v>-14.004341322152108</c:v>
                </c:pt>
                <c:pt idx="618">
                  <c:v>-14.11845823050878</c:v>
                </c:pt>
                <c:pt idx="619">
                  <c:v>-14.232043576510863</c:v>
                </c:pt>
                <c:pt idx="620">
                  <c:v>-14.345093083650756</c:v>
                </c:pt>
                <c:pt idx="621">
                  <c:v>-14.457602495595276</c:v>
                </c:pt>
                <c:pt idx="622">
                  <c:v>-14.569567576345925</c:v>
                </c:pt>
                <c:pt idx="623">
                  <c:v>-14.680984110398363</c:v>
                </c:pt>
                <c:pt idx="624">
                  <c:v>-14.79184790290112</c:v>
                </c:pt>
                <c:pt idx="625">
                  <c:v>-14.902154779813552</c:v>
                </c:pt>
                <c:pt idx="626">
                  <c:v>-15.011900588062971</c:v>
                </c:pt>
                <c:pt idx="627">
                  <c:v>-15.121081195701022</c:v>
                </c:pt>
                <c:pt idx="628">
                  <c:v>-15.229692492059254</c:v>
                </c:pt>
                <c:pt idx="629">
                  <c:v>-15.337730387903875</c:v>
                </c:pt>
                <c:pt idx="630">
                  <c:v>-15.445190815589733</c:v>
                </c:pt>
                <c:pt idx="631">
                  <c:v>-15.552069729213432</c:v>
                </c:pt>
                <c:pt idx="632">
                  <c:v>-15.658363104765694</c:v>
                </c:pt>
                <c:pt idx="633">
                  <c:v>-15.764066940282842</c:v>
                </c:pt>
                <c:pt idx="634">
                  <c:v>-15.869177255997485</c:v>
                </c:pt>
                <c:pt idx="635">
                  <c:v>-15.973690094488351</c:v>
                </c:pt>
                <c:pt idx="636">
                  <c:v>-16.077601520829287</c:v>
                </c:pt>
                <c:pt idx="637">
                  <c:v>-16.180907622737415</c:v>
                </c:pt>
                <c:pt idx="638">
                  <c:v>-16.283604510720423</c:v>
                </c:pt>
                <c:pt idx="639">
                  <c:v>-16.385688318222993</c:v>
                </c:pt>
                <c:pt idx="640">
                  <c:v>-23.500147514791841</c:v>
                </c:pt>
                <c:pt idx="641">
                  <c:v>-23.643889665698943</c:v>
                </c:pt>
                <c:pt idx="642">
                  <c:v>-23.7867416201372</c:v>
                </c:pt>
                <c:pt idx="643">
                  <c:v>-23.928697999706227</c:v>
                </c:pt>
                <c:pt idx="644">
                  <c:v>-24.069753459724176</c:v>
                </c:pt>
                <c:pt idx="645">
                  <c:v>-24.209902689428979</c:v>
                </c:pt>
                <c:pt idx="646">
                  <c:v>-24.349140412178286</c:v>
                </c:pt>
                <c:pt idx="647">
                  <c:v>-24.487461385648146</c:v>
                </c:pt>
                <c:pt idx="648">
                  <c:v>-24.624860402030379</c:v>
                </c:pt>
                <c:pt idx="649">
                  <c:v>-24.761332288228637</c:v>
                </c:pt>
                <c:pt idx="650">
                  <c:v>-24.896871906053185</c:v>
                </c:pt>
                <c:pt idx="651">
                  <c:v>-25.031474152414347</c:v>
                </c:pt>
                <c:pt idx="652">
                  <c:v>-25.165133959514648</c:v>
                </c:pt>
                <c:pt idx="653">
                  <c:v>-25.297846295039623</c:v>
                </c:pt>
                <c:pt idx="654">
                  <c:v>-25.429606162347241</c:v>
                </c:pt>
                <c:pt idx="655">
                  <c:v>-25.560408600656078</c:v>
                </c:pt>
                <c:pt idx="656">
                  <c:v>-25.690248685232085</c:v>
                </c:pt>
                <c:pt idx="657">
                  <c:v>-25.819121527573987</c:v>
                </c:pt>
                <c:pt idx="658">
                  <c:v>-25.947022275597334</c:v>
                </c:pt>
                <c:pt idx="659">
                  <c:v>-26.073946113817204</c:v>
                </c:pt>
                <c:pt idx="660">
                  <c:v>-26.199888263529488</c:v>
                </c:pt>
                <c:pt idx="661">
                  <c:v>-26.324843982990828</c:v>
                </c:pt>
                <c:pt idx="662">
                  <c:v>-26.448808567597126</c:v>
                </c:pt>
                <c:pt idx="663">
                  <c:v>-26.571777350060671</c:v>
                </c:pt>
                <c:pt idx="664">
                  <c:v>-26.693745700585893</c:v>
                </c:pt>
                <c:pt idx="665">
                  <c:v>-26.814709027043634</c:v>
                </c:pt>
                <c:pt idx="666">
                  <c:v>-26.934662775144069</c:v>
                </c:pt>
                <c:pt idx="667">
                  <c:v>-27.053602428608176</c:v>
                </c:pt>
                <c:pt idx="668">
                  <c:v>-27.171523509337767</c:v>
                </c:pt>
                <c:pt idx="669">
                  <c:v>-27.288421577584081</c:v>
                </c:pt>
                <c:pt idx="670">
                  <c:v>-27.404292232114969</c:v>
                </c:pt>
                <c:pt idx="671">
                  <c:v>-27.519131110380563</c:v>
                </c:pt>
                <c:pt idx="672">
                  <c:v>-27.632933888677563</c:v>
                </c:pt>
                <c:pt idx="673">
                  <c:v>-27.745696282312011</c:v>
                </c:pt>
                <c:pt idx="674">
                  <c:v>-27.857414045760581</c:v>
                </c:pt>
                <c:pt idx="675">
                  <c:v>-27.96808297283048</c:v>
                </c:pt>
                <c:pt idx="676">
                  <c:v>-28.077698896817779</c:v>
                </c:pt>
                <c:pt idx="677">
                  <c:v>-28.186257690664277</c:v>
                </c:pt>
                <c:pt idx="678">
                  <c:v>-28.293755267112935</c:v>
                </c:pt>
                <c:pt idx="679">
                  <c:v>-28.400187578861697</c:v>
                </c:pt>
                <c:pt idx="680">
                  <c:v>-28.505550618715908</c:v>
                </c:pt>
                <c:pt idx="681">
                  <c:v>-28.6098404197392</c:v>
                </c:pt>
                <c:pt idx="682">
                  <c:v>-28.71305305540282</c:v>
                </c:pt>
                <c:pt idx="683">
                  <c:v>-28.815184639733474</c:v>
                </c:pt>
                <c:pt idx="684">
                  <c:v>-28.916231327459634</c:v>
                </c:pt>
                <c:pt idx="685">
                  <c:v>-29.016189314156307</c:v>
                </c:pt>
                <c:pt idx="686">
                  <c:v>-29.115054836388303</c:v>
                </c:pt>
                <c:pt idx="687">
                  <c:v>-29.212824171851871</c:v>
                </c:pt>
                <c:pt idx="688">
                  <c:v>-29.309493639514905</c:v>
                </c:pt>
                <c:pt idx="689">
                  <c:v>-29.405059599755493</c:v>
                </c:pt>
                <c:pt idx="690">
                  <c:v>-29.499518454498983</c:v>
                </c:pt>
                <c:pt idx="691">
                  <c:v>-29.592866647353418</c:v>
                </c:pt>
                <c:pt idx="692">
                  <c:v>-29.685100663743441</c:v>
                </c:pt>
                <c:pt idx="693">
                  <c:v>-29.776217031042655</c:v>
                </c:pt>
                <c:pt idx="694">
                  <c:v>-29.866212318704328</c:v>
                </c:pt>
                <c:pt idx="695">
                  <c:v>-29.955083138390567</c:v>
                </c:pt>
                <c:pt idx="696">
                  <c:v>-30.042826144099884</c:v>
                </c:pt>
                <c:pt idx="697">
                  <c:v>-30.129438032293184</c:v>
                </c:pt>
                <c:pt idx="698">
                  <c:v>-30.214915542018144</c:v>
                </c:pt>
                <c:pt idx="699">
                  <c:v>-30.299255455031982</c:v>
                </c:pt>
                <c:pt idx="700">
                  <c:v>-30.382454595922617</c:v>
                </c:pt>
                <c:pt idx="701">
                  <c:v>-30.464509832228245</c:v>
                </c:pt>
                <c:pt idx="702">
                  <c:v>-30.545418074555251</c:v>
                </c:pt>
                <c:pt idx="703">
                  <c:v>-30.625176276694546</c:v>
                </c:pt>
                <c:pt idx="704">
                  <c:v>-30.703781435736254</c:v>
                </c:pt>
                <c:pt idx="705">
                  <c:v>-30.781230592182755</c:v>
                </c:pt>
                <c:pt idx="706">
                  <c:v>-30.857520830060139</c:v>
                </c:pt>
                <c:pt idx="707">
                  <c:v>-30.932649277027963</c:v>
                </c:pt>
                <c:pt idx="708">
                  <c:v>-31.006613104487428</c:v>
                </c:pt>
                <c:pt idx="709">
                  <c:v>-31.079409527687826</c:v>
                </c:pt>
                <c:pt idx="710">
                  <c:v>-31.151035805831444</c:v>
                </c:pt>
                <c:pt idx="711">
                  <c:v>-31.22148924217673</c:v>
                </c:pt>
                <c:pt idx="712">
                  <c:v>-31.290767184139824</c:v>
                </c:pt>
                <c:pt idx="713">
                  <c:v>-31.358867023394403</c:v>
                </c:pt>
                <c:pt idx="714">
                  <c:v>-31.425786195969948</c:v>
                </c:pt>
                <c:pt idx="715">
                  <c:v>-31.49152218234822</c:v>
                </c:pt>
                <c:pt idx="716">
                  <c:v>-31.556072507558142</c:v>
                </c:pt>
                <c:pt idx="717">
                  <c:v>-31.619434741268996</c:v>
                </c:pt>
                <c:pt idx="718">
                  <c:v>-31.681606497881901</c:v>
                </c:pt>
                <c:pt idx="719">
                  <c:v>-31.742585436619638</c:v>
                </c:pt>
                <c:pt idx="720">
                  <c:v>-31.8023692616148</c:v>
                </c:pt>
                <c:pt idx="721">
                  <c:v>-31.860955721996184</c:v>
                </c:pt>
                <c:pt idx="722">
                  <c:v>-31.918342611973596</c:v>
                </c:pt>
                <c:pt idx="723">
                  <c:v>-31.974527770920869</c:v>
                </c:pt>
                <c:pt idx="724">
                  <c:v>-32.029509083457199</c:v>
                </c:pt>
                <c:pt idx="725">
                  <c:v>-32.083284479526831</c:v>
                </c:pt>
                <c:pt idx="726">
                  <c:v>-32.135851934476946</c:v>
                </c:pt>
                <c:pt idx="727">
                  <c:v>-32.187209469133911</c:v>
                </c:pt>
                <c:pt idx="728">
                  <c:v>-32.237355149877821</c:v>
                </c:pt>
                <c:pt idx="729">
                  <c:v>-32.286287088715255</c:v>
                </c:pt>
                <c:pt idx="730">
                  <c:v>-32.334003443350397</c:v>
                </c:pt>
                <c:pt idx="731">
                  <c:v>-32.380502417254363</c:v>
                </c:pt>
                <c:pt idx="732">
                  <c:v>-32.425782259732898</c:v>
                </c:pt>
                <c:pt idx="733">
                  <c:v>-32.469841265992201</c:v>
                </c:pt>
                <c:pt idx="734">
                  <c:v>-32.512677777203209</c:v>
                </c:pt>
                <c:pt idx="735">
                  <c:v>-32.554290180563981</c:v>
                </c:pt>
                <c:pt idx="736">
                  <c:v>-32.594676909360452</c:v>
                </c:pt>
                <c:pt idx="737">
                  <c:v>-32.633836443025402</c:v>
                </c:pt>
                <c:pt idx="738">
                  <c:v>-32.671767307195736</c:v>
                </c:pt>
                <c:pt idx="739">
                  <c:v>-32.708468073767953</c:v>
                </c:pt>
                <c:pt idx="740">
                  <c:v>-32.743937360951961</c:v>
                </c:pt>
                <c:pt idx="741">
                  <c:v>-32.778173833323059</c:v>
                </c:pt>
                <c:pt idx="742">
                  <c:v>-32.811176201872229</c:v>
                </c:pt>
                <c:pt idx="743">
                  <c:v>-32.842943224054686</c:v>
                </c:pt>
                <c:pt idx="744">
                  <c:v>-32.873473703836645</c:v>
                </c:pt>
                <c:pt idx="745">
                  <c:v>-32.90276649174033</c:v>
                </c:pt>
                <c:pt idx="746">
                  <c:v>-32.93082048488732</c:v>
                </c:pt>
                <c:pt idx="747">
                  <c:v>-32.957634627039965</c:v>
                </c:pt>
                <c:pt idx="748">
                  <c:v>-32.983207908641276</c:v>
                </c:pt>
                <c:pt idx="749">
                  <c:v>-33.007539366852846</c:v>
                </c:pt>
                <c:pt idx="750">
                  <c:v>-33.030628085591125</c:v>
                </c:pt>
                <c:pt idx="751">
                  <c:v>-33.052473195561937</c:v>
                </c:pt>
                <c:pt idx="752">
                  <c:v>-33.073073874293158</c:v>
                </c:pt>
                <c:pt idx="753">
                  <c:v>-33.092429346165737</c:v>
                </c:pt>
                <c:pt idx="754">
                  <c:v>-33.110538882442867</c:v>
                </c:pt>
                <c:pt idx="755">
                  <c:v>-33.127401801297431</c:v>
                </c:pt>
                <c:pt idx="756">
                  <c:v>-33.143017467837645</c:v>
                </c:pt>
                <c:pt idx="757">
                  <c:v>-33.157385294131025</c:v>
                </c:pt>
                <c:pt idx="758">
                  <c:v>-33.170504739226466</c:v>
                </c:pt>
                <c:pt idx="759">
                  <c:v>-33.182375309174624</c:v>
                </c:pt>
                <c:pt idx="760">
                  <c:v>-33.192996557046513</c:v>
                </c:pt>
                <c:pt idx="761">
                  <c:v>-33.20236808295035</c:v>
                </c:pt>
                <c:pt idx="762">
                  <c:v>-33.210489534046594</c:v>
                </c:pt>
                <c:pt idx="763">
                  <c:v>-33.217360604561222</c:v>
                </c:pt>
                <c:pt idx="764">
                  <c:v>-33.222981035797268</c:v>
                </c:pt>
                <c:pt idx="765">
                  <c:v>-33.227350616144534</c:v>
                </c:pt>
                <c:pt idx="766">
                  <c:v>-33.230469181087578</c:v>
                </c:pt>
                <c:pt idx="767">
                  <c:v>-33.232336613211892</c:v>
                </c:pt>
                <c:pt idx="768">
                  <c:v>-33.232952842208356</c:v>
                </c:pt>
                <c:pt idx="769">
                  <c:v>-33.23231784487583</c:v>
                </c:pt>
                <c:pt idx="770">
                  <c:v>-33.230431645122081</c:v>
                </c:pt>
                <c:pt idx="771">
                  <c:v>-33.22729431396283</c:v>
                </c:pt>
                <c:pt idx="772">
                  <c:v>-33.222905969519154</c:v>
                </c:pt>
                <c:pt idx="773">
                  <c:v>-33.217266777012959</c:v>
                </c:pt>
                <c:pt idx="774">
                  <c:v>-33.210376948760796</c:v>
                </c:pt>
                <c:pt idx="775">
                  <c:v>-33.202236744165873</c:v>
                </c:pt>
                <c:pt idx="776">
                  <c:v>-33.192846469708293</c:v>
                </c:pt>
                <c:pt idx="777">
                  <c:v>-33.182206478933466</c:v>
                </c:pt>
                <c:pt idx="778">
                  <c:v>-33.170317172438871</c:v>
                </c:pt>
                <c:pt idx="779">
                  <c:v>-33.157178997858907</c:v>
                </c:pt>
                <c:pt idx="780">
                  <c:v>-33.142792449848088</c:v>
                </c:pt>
                <c:pt idx="781">
                  <c:v>-33.127158070062393</c:v>
                </c:pt>
                <c:pt idx="782">
                  <c:v>-33.110276447138887</c:v>
                </c:pt>
                <c:pt idx="783">
                  <c:v>-33.092148216673536</c:v>
                </c:pt>
                <c:pt idx="784">
                  <c:v>-33.072774061197322</c:v>
                </c:pt>
                <c:pt idx="785">
                  <c:v>-33.052154710150475</c:v>
                </c:pt>
                <c:pt idx="786">
                  <c:v>-33.030290939855071</c:v>
                </c:pt>
                <c:pt idx="787">
                  <c:v>-33.007183573485783</c:v>
                </c:pt>
                <c:pt idx="788">
                  <c:v>-32.982833481038895</c:v>
                </c:pt>
                <c:pt idx="789">
                  <c:v>-32.957241579299527</c:v>
                </c:pt>
                <c:pt idx="790">
                  <c:v>-32.930408831807128</c:v>
                </c:pt>
                <c:pt idx="791">
                  <c:v>-32.902336248819211</c:v>
                </c:pt>
                <c:pt idx="792">
                  <c:v>-32.873024887273303</c:v>
                </c:pt>
                <c:pt idx="793">
                  <c:v>-32.842475850747149</c:v>
                </c:pt>
                <c:pt idx="794">
                  <c:v>-32.810690289417181</c:v>
                </c:pt>
                <c:pt idx="795">
                  <c:v>-32.777669400015185</c:v>
                </c:pt>
                <c:pt idx="796">
                  <c:v>-32.743414425783257</c:v>
                </c:pt>
                <c:pt idx="797">
                  <c:v>-32.707926656427027</c:v>
                </c:pt>
                <c:pt idx="798">
                  <c:v>-32.671207428067028</c:v>
                </c:pt>
                <c:pt idx="799">
                  <c:v>-32.633258123188469</c:v>
                </c:pt>
                <c:pt idx="800">
                  <c:v>-32.59408017058913</c:v>
                </c:pt>
                <c:pt idx="801">
                  <c:v>-32.553675045325591</c:v>
                </c:pt>
                <c:pt idx="802">
                  <c:v>-32.512044268657689</c:v>
                </c:pt>
                <c:pt idx="803">
                  <c:v>-32.469189407991266</c:v>
                </c:pt>
                <c:pt idx="804">
                  <c:v>-32.425112076819111</c:v>
                </c:pt>
                <c:pt idx="805">
                  <c:v>-32.37981393466022</c:v>
                </c:pt>
                <c:pt idx="806">
                  <c:v>-32.333296686997379</c:v>
                </c:pt>
                <c:pt idx="807">
                  <c:v>-32.285562085212867</c:v>
                </c:pt>
                <c:pt idx="808">
                  <c:v>-32.236611926522571</c:v>
                </c:pt>
                <c:pt idx="809">
                  <c:v>-32.186448053908279</c:v>
                </c:pt>
                <c:pt idx="810">
                  <c:v>-32.13507235604834</c:v>
                </c:pt>
                <c:pt idx="811">
                  <c:v>-32.082486767246522</c:v>
                </c:pt>
                <c:pt idx="812">
                  <c:v>-32.028693267359195</c:v>
                </c:pt>
                <c:pt idx="813">
                  <c:v>-31.97369388172077</c:v>
                </c:pt>
                <c:pt idx="814">
                  <c:v>-31.917490681067477</c:v>
                </c:pt>
                <c:pt idx="815">
                  <c:v>-31.860085781459389</c:v>
                </c:pt>
                <c:pt idx="816">
                  <c:v>-31.801481344200734</c:v>
                </c:pt>
                <c:pt idx="817">
                  <c:v>-31.741679575758553</c:v>
                </c:pt>
                <c:pt idx="818">
                  <c:v>-31.68068272767961</c:v>
                </c:pt>
                <c:pt idx="819">
                  <c:v>-31.618493096505603</c:v>
                </c:pt>
                <c:pt idx="820">
                  <c:v>-31.555113023686726</c:v>
                </c:pt>
                <c:pt idx="821">
                  <c:v>-31.490544895493507</c:v>
                </c:pt>
                <c:pt idx="822">
                  <c:v>-31.424791142926971</c:v>
                </c:pt>
                <c:pt idx="823">
                  <c:v>-31.357854241627074</c:v>
                </c:pt>
                <c:pt idx="824">
                  <c:v>-31.28973671177954</c:v>
                </c:pt>
                <c:pt idx="825">
                  <c:v>-31.220441118020968</c:v>
                </c:pt>
                <c:pt idx="826">
                  <c:v>-31.149970069342245</c:v>
                </c:pt>
                <c:pt idx="827">
                  <c:v>-31.078326218990345</c:v>
                </c:pt>
                <c:pt idx="828">
                  <c:v>-31.005512264368427</c:v>
                </c:pt>
                <c:pt idx="829">
                  <c:v>-30.931530946934267</c:v>
                </c:pt>
                <c:pt idx="830">
                  <c:v>-30.856385052097057</c:v>
                </c:pt>
                <c:pt idx="831">
                  <c:v>-30.780077409112526</c:v>
                </c:pt>
                <c:pt idx="832">
                  <c:v>-30.702610890976413</c:v>
                </c:pt>
                <c:pt idx="833">
                  <c:v>-30.623988414316301</c:v>
                </c:pt>
                <c:pt idx="834">
                  <c:v>-30.544212939281827</c:v>
                </c:pt>
                <c:pt idx="835">
                  <c:v>-30.463287469433187</c:v>
                </c:pt>
                <c:pt idx="836">
                  <c:v>-30.381215051628097</c:v>
                </c:pt>
                <c:pt idx="837">
                  <c:v>-30.297998775907047</c:v>
                </c:pt>
                <c:pt idx="838">
                  <c:v>-30.213641775376985</c:v>
                </c:pt>
                <c:pt idx="839">
                  <c:v>-30.128147226093326</c:v>
                </c:pt>
                <c:pt idx="840">
                  <c:v>-30.041518346940393</c:v>
                </c:pt>
                <c:pt idx="841">
                  <c:v>-29.953758399510235</c:v>
                </c:pt>
                <c:pt idx="842">
                  <c:v>-29.864870687979817</c:v>
                </c:pt>
                <c:pt idx="843">
                  <c:v>-29.774858558986566</c:v>
                </c:pt>
                <c:pt idx="844">
                  <c:v>-29.683725401502485</c:v>
                </c:pt>
                <c:pt idx="845">
                  <c:v>-29.591474646706448</c:v>
                </c:pt>
                <c:pt idx="846">
                  <c:v>-29.49810976785507</c:v>
                </c:pt>
                <c:pt idx="847">
                  <c:v>-29.403634280151927</c:v>
                </c:pt>
                <c:pt idx="848">
                  <c:v>-29.308051740615205</c:v>
                </c:pt>
                <c:pt idx="849">
                  <c:v>-29.21136574794378</c:v>
                </c:pt>
                <c:pt idx="850">
                  <c:v>-29.113579942381726</c:v>
                </c:pt>
                <c:pt idx="851">
                  <c:v>-29.014698005581266</c:v>
                </c:pt>
                <c:pt idx="852">
                  <c:v>-28.914723660464134</c:v>
                </c:pt>
                <c:pt idx="853">
                  <c:v>-28.813660671081443</c:v>
                </c:pt>
                <c:pt idx="854">
                  <c:v>-28.71151284247194</c:v>
                </c:pt>
                <c:pt idx="855">
                  <c:v>-28.608284020518738</c:v>
                </c:pt>
                <c:pt idx="856">
                  <c:v>-28.503978091804569</c:v>
                </c:pt>
                <c:pt idx="857">
                  <c:v>-28.398598983465384</c:v>
                </c:pt>
                <c:pt idx="858">
                  <c:v>-28.292150663042545</c:v>
                </c:pt>
                <c:pt idx="859">
                  <c:v>-28.184637138333422</c:v>
                </c:pt>
                <c:pt idx="860">
                  <c:v>-28.076062457240518</c:v>
                </c:pt>
                <c:pt idx="861">
                  <c:v>-27.966430707619047</c:v>
                </c:pt>
                <c:pt idx="862">
                  <c:v>-27.855746017123039</c:v>
                </c:pt>
                <c:pt idx="863">
                  <c:v>-27.744012553049927</c:v>
                </c:pt>
                <c:pt idx="864">
                  <c:v>-27.63123452218364</c:v>
                </c:pt>
                <c:pt idx="865">
                  <c:v>-27.517416170636228</c:v>
                </c:pt>
                <c:pt idx="866">
                  <c:v>-27.402561783687993</c:v>
                </c:pt>
                <c:pt idx="867">
                  <c:v>-27.286675685626147</c:v>
                </c:pt>
                <c:pt idx="868">
                  <c:v>-27.169762239581999</c:v>
                </c:pt>
                <c:pt idx="869">
                  <c:v>-27.05182584736669</c:v>
                </c:pt>
                <c:pt idx="870">
                  <c:v>-26.932870949305439</c:v>
                </c:pt>
                <c:pt idx="871">
                  <c:v>-26.812902024070411</c:v>
                </c:pt>
                <c:pt idx="872">
                  <c:v>-26.691923588512054</c:v>
                </c:pt>
                <c:pt idx="873">
                  <c:v>-26.569940197489039</c:v>
                </c:pt>
                <c:pt idx="874">
                  <c:v>-26.446956443696802</c:v>
                </c:pt>
                <c:pt idx="875">
                  <c:v>-26.322976957494607</c:v>
                </c:pt>
                <c:pt idx="876">
                  <c:v>-26.198006406731182</c:v>
                </c:pt>
                <c:pt idx="877">
                  <c:v>-26.072049496569043</c:v>
                </c:pt>
                <c:pt idx="878">
                  <c:v>-25.94511096930729</c:v>
                </c:pt>
                <c:pt idx="879">
                  <c:v>-25.817195604203068</c:v>
                </c:pt>
                <c:pt idx="880">
                  <c:v>-25.688308217291631</c:v>
                </c:pt>
                <c:pt idx="881">
                  <c:v>-25.558453661205036</c:v>
                </c:pt>
                <c:pt idx="882">
                  <c:v>-25.42763682498941</c:v>
                </c:pt>
                <c:pt idx="883">
                  <c:v>-25.295862633920883</c:v>
                </c:pt>
                <c:pt idx="884">
                  <c:v>-25.163136049320194</c:v>
                </c:pt>
                <c:pt idx="885">
                  <c:v>-25.02946206836582</c:v>
                </c:pt>
                <c:pt idx="886">
                  <c:v>-24.894845723905892</c:v>
                </c:pt>
                <c:pt idx="887">
                  <c:v>-24.759292084268679</c:v>
                </c:pt>
                <c:pt idx="888">
                  <c:v>-24.622806253071786</c:v>
                </c:pt>
                <c:pt idx="889">
                  <c:v>-24.485393369029975</c:v>
                </c:pt>
                <c:pt idx="890">
                  <c:v>-24.34705860576171</c:v>
                </c:pt>
                <c:pt idx="891">
                  <c:v>-24.207807171594371</c:v>
                </c:pt>
                <c:pt idx="892">
                  <c:v>-24.067644309368138</c:v>
                </c:pt>
                <c:pt idx="893">
                  <c:v>-23.926575296238628</c:v>
                </c:pt>
                <c:pt idx="894">
                  <c:v>-23.784605443478178</c:v>
                </c:pt>
                <c:pt idx="895">
                  <c:v>-23.641740096275921</c:v>
                </c:pt>
                <c:pt idx="896">
                  <c:v>-16.485637774746998</c:v>
                </c:pt>
                <c:pt idx="897">
                  <c:v>-16.384161609057973</c:v>
                </c:pt>
                <c:pt idx="898">
                  <c:v>-16.282068576896652</c:v>
                </c:pt>
                <c:pt idx="899">
                  <c:v>-16.179362522083075</c:v>
                </c:pt>
                <c:pt idx="900">
                  <c:v>-16.076047311517673</c:v>
                </c:pt>
                <c:pt idx="901">
                  <c:v>-15.972126835035708</c:v>
                </c:pt>
                <c:pt idx="902">
                  <c:v>-15.867605005260799</c:v>
                </c:pt>
                <c:pt idx="903">
                  <c:v>-15.762485757457622</c:v>
                </c:pt>
                <c:pt idx="904">
                  <c:v>-15.656773049383737</c:v>
                </c:pt>
                <c:pt idx="905">
                  <c:v>-15.5504708611406</c:v>
                </c:pt>
                <c:pt idx="906">
                  <c:v>-15.443583195023677</c:v>
                </c:pt>
                <c:pt idx="907">
                  <c:v>-15.336114075371787</c:v>
                </c:pt>
                <c:pt idx="908">
                  <c:v>-15.228067548415572</c:v>
                </c:pt>
                <c:pt idx="909">
                  <c:v>-15.119447682125148</c:v>
                </c:pt>
                <c:pt idx="910">
                  <c:v>-15.010258566056976</c:v>
                </c:pt>
                <c:pt idx="911">
                  <c:v>-14.900504311199839</c:v>
                </c:pt>
                <c:pt idx="912">
                  <c:v>-14.790189049820116</c:v>
                </c:pt>
                <c:pt idx="913">
                  <c:v>-14.679316935306167</c:v>
                </c:pt>
                <c:pt idx="914">
                  <c:v>-14.567892142011962</c:v>
                </c:pt>
                <c:pt idx="915">
                  <c:v>-14.455918865099932</c:v>
                </c:pt>
                <c:pt idx="916">
                  <c:v>-14.343401320383009</c:v>
                </c:pt>
                <c:pt idx="917">
                  <c:v>-14.230343744165888</c:v>
                </c:pt>
                <c:pt idx="918">
                  <c:v>-14.116750393085551</c:v>
                </c:pt>
                <c:pt idx="919">
                  <c:v>-14.002625543951002</c:v>
                </c:pt>
                <c:pt idx="920">
                  <c:v>-13.887973493582217</c:v>
                </c:pt>
                <c:pt idx="921">
                  <c:v>-13.772798558648407</c:v>
                </c:pt>
                <c:pt idx="922">
                  <c:v>-13.657105075505468</c:v>
                </c:pt>
                <c:pt idx="923">
                  <c:v>-13.540897400032723</c:v>
                </c:pt>
                <c:pt idx="924">
                  <c:v>-13.424179907468927</c:v>
                </c:pt>
                <c:pt idx="925">
                  <c:v>-13.306956992247537</c:v>
                </c:pt>
                <c:pt idx="926">
                  <c:v>-13.189233067831255</c:v>
                </c:pt>
                <c:pt idx="927">
                  <c:v>-13.071012566545864</c:v>
                </c:pt>
                <c:pt idx="928">
                  <c:v>-12.952299939413352</c:v>
                </c:pt>
                <c:pt idx="929">
                  <c:v>-12.833099655984331</c:v>
                </c:pt>
                <c:pt idx="930">
                  <c:v>-12.71341620416975</c:v>
                </c:pt>
                <c:pt idx="931">
                  <c:v>-12.593254090071941</c:v>
                </c:pt>
                <c:pt idx="932">
                  <c:v>-12.472617837814937</c:v>
                </c:pt>
                <c:pt idx="933">
                  <c:v>-12.351511989374163</c:v>
                </c:pt>
                <c:pt idx="934">
                  <c:v>-12.22994110440542</c:v>
                </c:pt>
                <c:pt idx="935">
                  <c:v>-12.107909760073214</c:v>
                </c:pt>
                <c:pt idx="936">
                  <c:v>-11.985422550878416</c:v>
                </c:pt>
                <c:pt idx="937">
                  <c:v>-11.862484088485305</c:v>
                </c:pt>
                <c:pt idx="938">
                  <c:v>-11.739099001547896</c:v>
                </c:pt>
                <c:pt idx="939">
                  <c:v>-11.615271935535711</c:v>
                </c:pt>
                <c:pt idx="940">
                  <c:v>-11.49100755255885</c:v>
                </c:pt>
                <c:pt idx="941">
                  <c:v>-11.366310531192479</c:v>
                </c:pt>
                <c:pt idx="942">
                  <c:v>-11.241185566300668</c:v>
                </c:pt>
                <c:pt idx="943">
                  <c:v>-11.115637368859636</c:v>
                </c:pt>
                <c:pt idx="944">
                  <c:v>-10.989670665780377</c:v>
                </c:pt>
                <c:pt idx="945">
                  <c:v>-10.863290199730693</c:v>
                </c:pt>
                <c:pt idx="946">
                  <c:v>-10.73650072895664</c:v>
                </c:pt>
                <c:pt idx="947">
                  <c:v>-10.609307027103359</c:v>
                </c:pt>
                <c:pt idx="948">
                  <c:v>-10.48171388303537</c:v>
                </c:pt>
                <c:pt idx="949">
                  <c:v>-10.353726100656255</c:v>
                </c:pt>
                <c:pt idx="950">
                  <c:v>-10.225348498727799</c:v>
                </c:pt>
                <c:pt idx="951">
                  <c:v>-10.096585910688555</c:v>
                </c:pt>
                <c:pt idx="952">
                  <c:v>-9.9674431844718736</c:v>
                </c:pt>
                <c:pt idx="953">
                  <c:v>-9.8379251823233709</c:v>
                </c:pt>
                <c:pt idx="954">
                  <c:v>-9.7080367806178618</c:v>
                </c:pt>
                <c:pt idx="955">
                  <c:v>-9.5777828696757688</c:v>
                </c:pt>
                <c:pt idx="956">
                  <c:v>-9.4471683535790074</c:v>
                </c:pt>
                <c:pt idx="957">
                  <c:v>-9.3161981499863291</c:v>
                </c:pt>
                <c:pt idx="958">
                  <c:v>-9.1848771899481818</c:v>
                </c:pt>
                <c:pt idx="959">
                  <c:v>-9.0532104177210577</c:v>
                </c:pt>
                <c:pt idx="960">
                  <c:v>-8.9212027905813347</c:v>
                </c:pt>
                <c:pt idx="961">
                  <c:v>-8.788859278638629</c:v>
                </c:pt>
                <c:pt idx="962">
                  <c:v>-8.6561848646486901</c:v>
                </c:pt>
                <c:pt idx="963">
                  <c:v>-8.5231845438257743</c:v>
                </c:pt>
                <c:pt idx="964">
                  <c:v>-8.3898633236545912</c:v>
                </c:pt>
                <c:pt idx="965">
                  <c:v>-8.2562262237017663</c:v>
                </c:pt>
                <c:pt idx="966">
                  <c:v>-8.122278275426849</c:v>
                </c:pt>
                <c:pt idx="967">
                  <c:v>-7.9880245219928812</c:v>
                </c:pt>
                <c:pt idx="968">
                  <c:v>-7.8534700180765249</c:v>
                </c:pt>
                <c:pt idx="969">
                  <c:v>-7.7186198296777482</c:v>
                </c:pt>
                <c:pt idx="970">
                  <c:v>-7.5834790339290832</c:v>
                </c:pt>
                <c:pt idx="971">
                  <c:v>-7.4480527189044894</c:v>
                </c:pt>
                <c:pt idx="972">
                  <c:v>-7.3123459834277655</c:v>
                </c:pt>
                <c:pt idx="973">
                  <c:v>-7.1763639368805956</c:v>
                </c:pt>
                <c:pt idx="974">
                  <c:v>-7.0401116990101666</c:v>
                </c:pt>
                <c:pt idx="975">
                  <c:v>-6.9035943997364182</c:v>
                </c:pt>
                <c:pt idx="976">
                  <c:v>-6.7668171789588962</c:v>
                </c:pt>
                <c:pt idx="977">
                  <c:v>-6.6297851863632333</c:v>
                </c:pt>
                <c:pt idx="978">
                  <c:v>-6.4925035812272682</c:v>
                </c:pt>
                <c:pt idx="979">
                  <c:v>-6.3549775322267932</c:v>
                </c:pt>
                <c:pt idx="980">
                  <c:v>-6.2172122172409505</c:v>
                </c:pt>
                <c:pt idx="981">
                  <c:v>-6.0792128231572899</c:v>
                </c:pt>
                <c:pt idx="982">
                  <c:v>-5.9409845456764803</c:v>
                </c:pt>
                <c:pt idx="983">
                  <c:v>-5.8025325891166863</c:v>
                </c:pt>
                <c:pt idx="984">
                  <c:v>-5.6638621662176307</c:v>
                </c:pt>
                <c:pt idx="985">
                  <c:v>-5.5249784979443302</c:v>
                </c:pt>
                <c:pt idx="986">
                  <c:v>-5.3858868132905249</c:v>
                </c:pt>
                <c:pt idx="987">
                  <c:v>-5.2465923490818076</c:v>
                </c:pt>
                <c:pt idx="988">
                  <c:v>-5.1071003497784568</c:v>
                </c:pt>
                <c:pt idx="989">
                  <c:v>-4.9674160672779806</c:v>
                </c:pt>
                <c:pt idx="990">
                  <c:v>-4.8275447607173829</c:v>
                </c:pt>
                <c:pt idx="991">
                  <c:v>-4.6874916962751518</c:v>
                </c:pt>
                <c:pt idx="992">
                  <c:v>-4.5472621469729955</c:v>
                </c:pt>
                <c:pt idx="993">
                  <c:v>-4.4068613924773041</c:v>
                </c:pt>
                <c:pt idx="994">
                  <c:v>-4.2662947189003733</c:v>
                </c:pt>
                <c:pt idx="995">
                  <c:v>-4.1255674186013795</c:v>
                </c:pt>
                <c:pt idx="996">
                  <c:v>-3.9846847899871238</c:v>
                </c:pt>
                <c:pt idx="997">
                  <c:v>-3.8436521373125436</c:v>
                </c:pt>
                <c:pt idx="998">
                  <c:v>-3.7024747704810097</c:v>
                </c:pt>
                <c:pt idx="999">
                  <c:v>-3.5611580048444025</c:v>
                </c:pt>
                <c:pt idx="1000">
                  <c:v>-3.4197071610029939</c:v>
                </c:pt>
                <c:pt idx="1001">
                  <c:v>-3.2781275646051218</c:v>
                </c:pt>
                <c:pt idx="1002">
                  <c:v>-3.1364245461466789</c:v>
                </c:pt>
                <c:pt idx="1003">
                  <c:v>-2.9946034407704221</c:v>
                </c:pt>
                <c:pt idx="1004">
                  <c:v>-2.8526695880650985</c:v>
                </c:pt>
                <c:pt idx="1005">
                  <c:v>-2.7106283318644118</c:v>
                </c:pt>
                <c:pt idx="1006">
                  <c:v>-2.5684850200458254</c:v>
                </c:pt>
                <c:pt idx="1007">
                  <c:v>-2.4262450043292154</c:v>
                </c:pt>
                <c:pt idx="1008">
                  <c:v>-2.2839136400753746</c:v>
                </c:pt>
                <c:pt idx="1009">
                  <c:v>-2.1414962860843851</c:v>
                </c:pt>
                <c:pt idx="1010">
                  <c:v>-1.9989983043938553</c:v>
                </c:pt>
                <c:pt idx="1011">
                  <c:v>-1.8564250600770424</c:v>
                </c:pt>
                <c:pt idx="1012">
                  <c:v>-1.7137819210408529</c:v>
                </c:pt>
                <c:pt idx="1013">
                  <c:v>-1.571074257823742</c:v>
                </c:pt>
                <c:pt idx="1014">
                  <c:v>-1.4283074433935108</c:v>
                </c:pt>
                <c:pt idx="1015">
                  <c:v>-1.2854868529450141</c:v>
                </c:pt>
                <c:pt idx="1016">
                  <c:v>-1.1426178636977828</c:v>
                </c:pt>
                <c:pt idx="1017">
                  <c:v>-0.99970585469357043</c:v>
                </c:pt>
                <c:pt idx="1018">
                  <c:v>-0.85675620659383223</c:v>
                </c:pt>
                <c:pt idx="1019">
                  <c:v>-0.7137743014771416</c:v>
                </c:pt>
                <c:pt idx="1020">
                  <c:v>-0.570765522636554</c:v>
                </c:pt>
                <c:pt idx="1021">
                  <c:v>-0.42773525437692511</c:v>
                </c:pt>
                <c:pt idx="1022">
                  <c:v>-0.28468888181219132</c:v>
                </c:pt>
                <c:pt idx="1023">
                  <c:v>-0.14163179066261836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249024"/>
        <c:axId val="241249416"/>
      </c:lineChart>
      <c:catAx>
        <c:axId val="241248240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9525">
            <a:noFill/>
          </a:ln>
        </c:spPr>
        <c:crossAx val="241248632"/>
        <c:crosses val="autoZero"/>
        <c:auto val="1"/>
        <c:lblAlgn val="ctr"/>
        <c:lblOffset val="100"/>
        <c:tickMarkSkip val="1"/>
        <c:noMultiLvlLbl val="0"/>
      </c:catAx>
      <c:valAx>
        <c:axId val="241248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1248240"/>
        <c:crosses val="autoZero"/>
        <c:crossBetween val="midCat"/>
      </c:valAx>
      <c:catAx>
        <c:axId val="241249024"/>
        <c:scaling>
          <c:orientation val="minMax"/>
        </c:scaling>
        <c:delete val="1"/>
        <c:axPos val="b"/>
        <c:majorTickMark val="out"/>
        <c:minorTickMark val="none"/>
        <c:tickLblPos val="none"/>
        <c:crossAx val="241249416"/>
        <c:crosses val="autoZero"/>
        <c:auto val="1"/>
        <c:lblAlgn val="ctr"/>
        <c:lblOffset val="100"/>
        <c:noMultiLvlLbl val="0"/>
      </c:catAx>
      <c:valAx>
        <c:axId val="241249416"/>
        <c:scaling>
          <c:orientation val="minMax"/>
        </c:scaling>
        <c:delete val="0"/>
        <c:axPos val="r"/>
        <c:numFmt formatCode="0.0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1249024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77" r="0.75000000000000377" t="1" header="0.5" footer="0.5"/>
    <c:pageSetup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67716535433072"/>
          <c:y val="0.16727032079279591"/>
          <c:w val="0.82512637149864454"/>
          <c:h val="0.6548334158501406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53D99"/>
            </a:solidFill>
          </c:spPr>
          <c:invertIfNegative val="0"/>
          <c:val>
            <c:numRef>
              <c:f>'3-12'!$M$29:$M$67</c:f>
              <c:numCache>
                <c:formatCode>0.0000</c:formatCode>
                <c:ptCount val="39"/>
                <c:pt idx="0">
                  <c:v>9.6865406472337317E-5</c:v>
                </c:pt>
                <c:pt idx="1">
                  <c:v>2.2321771337689253</c:v>
                </c:pt>
                <c:pt idx="2">
                  <c:v>1.2920129589566008E-6</c:v>
                </c:pt>
                <c:pt idx="3">
                  <c:v>0.74414202668605711</c:v>
                </c:pt>
                <c:pt idx="4">
                  <c:v>9.682937215310925E-5</c:v>
                </c:pt>
                <c:pt idx="5">
                  <c:v>0.74407360136575362</c:v>
                </c:pt>
                <c:pt idx="6">
                  <c:v>7.0362912575758098E-7</c:v>
                </c:pt>
                <c:pt idx="7">
                  <c:v>0.44654380694683937</c:v>
                </c:pt>
                <c:pt idx="8">
                  <c:v>9.6920864700055875E-5</c:v>
                </c:pt>
                <c:pt idx="9">
                  <c:v>0.44647521119122802</c:v>
                </c:pt>
                <c:pt idx="10">
                  <c:v>1.2925405189428317E-6</c:v>
                </c:pt>
                <c:pt idx="11">
                  <c:v>0.3190175817142008</c:v>
                </c:pt>
                <c:pt idx="12">
                  <c:v>9.6812802312542433E-5</c:v>
                </c:pt>
                <c:pt idx="13">
                  <c:v>0.318949220934718</c:v>
                </c:pt>
                <c:pt idx="14">
                  <c:v>7.0368096526016958E-7</c:v>
                </c:pt>
                <c:pt idx="15">
                  <c:v>0.24818237351877356</c:v>
                </c:pt>
                <c:pt idx="16">
                  <c:v>9.6995721768470582E-5</c:v>
                </c:pt>
                <c:pt idx="17">
                  <c:v>0.24811367201038995</c:v>
                </c:pt>
                <c:pt idx="18">
                  <c:v>1.2935949007497158E-6</c:v>
                </c:pt>
                <c:pt idx="19">
                  <c:v>0.20311533324703646</c:v>
                </c:pt>
                <c:pt idx="20">
                  <c:v>9.6815754484361747E-5</c:v>
                </c:pt>
                <c:pt idx="21">
                  <c:v>0.20304702310976111</c:v>
                </c:pt>
                <c:pt idx="22">
                  <c:v>7.0377052091892777E-7</c:v>
                </c:pt>
                <c:pt idx="23">
                  <c:v>0.17192410477850445</c:v>
                </c:pt>
                <c:pt idx="24">
                  <c:v>9.7089969921663972E-5</c:v>
                </c:pt>
                <c:pt idx="25">
                  <c:v>0.17185528390246113</c:v>
                </c:pt>
                <c:pt idx="26">
                  <c:v>1.295175152260719E-6</c:v>
                </c:pt>
                <c:pt idx="27">
                  <c:v>0.14905758648672171</c:v>
                </c:pt>
                <c:pt idx="28">
                  <c:v>9.683830284157694E-5</c:v>
                </c:pt>
                <c:pt idx="29">
                  <c:v>0.14898931299321486</c:v>
                </c:pt>
                <c:pt idx="30">
                  <c:v>7.0390242152274103E-7</c:v>
                </c:pt>
                <c:pt idx="31">
                  <c:v>0.13157859761934246</c:v>
                </c:pt>
                <c:pt idx="32">
                  <c:v>9.7203617715278651E-5</c:v>
                </c:pt>
                <c:pt idx="33">
                  <c:v>0.13150964380256824</c:v>
                </c:pt>
                <c:pt idx="34">
                  <c:v>1.2972795877089645E-6</c:v>
                </c:pt>
                <c:pt idx="35">
                  <c:v>0.11778472550246996</c:v>
                </c:pt>
                <c:pt idx="36">
                  <c:v>9.6880537924273749E-5</c:v>
                </c:pt>
                <c:pt idx="37">
                  <c:v>0.11771647454265749</c:v>
                </c:pt>
                <c:pt idx="38">
                  <c:v>7.0408331100558013E-7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250200"/>
        <c:axId val="241250592"/>
      </c:barChart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'3-12'!$S$29:$S$40</c:f>
              <c:numCache>
                <c:formatCode>0.000</c:formatCode>
                <c:ptCount val="12"/>
                <c:pt idx="0">
                  <c:v>1.7911112033218211</c:v>
                </c:pt>
                <c:pt idx="1">
                  <c:v>4.8360002489689178</c:v>
                </c:pt>
                <c:pt idx="2">
                  <c:v>0.89555560166091053</c:v>
                </c:pt>
                <c:pt idx="3">
                  <c:v>2.3956112344429359</c:v>
                </c:pt>
                <c:pt idx="4">
                  <c:v>0.5971116974074121</c:v>
                </c:pt>
                <c:pt idx="5">
                  <c:v>1.612000082989639</c:v>
                </c:pt>
                <c:pt idx="6">
                  <c:v>0.44777780083045526</c:v>
                </c:pt>
                <c:pt idx="7">
                  <c:v>0.85077782157786497</c:v>
                </c:pt>
                <c:pt idx="8">
                  <c:v>0.35822224066436426</c:v>
                </c:pt>
                <c:pt idx="9">
                  <c:v>0.69405559128720573</c:v>
                </c:pt>
                <c:pt idx="10">
                  <c:v>0.29844390425349843</c:v>
                </c:pt>
                <c:pt idx="11">
                  <c:v>0.44777780083045526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250200"/>
        <c:axId val="241250592"/>
      </c:lineChart>
      <c:catAx>
        <c:axId val="241250200"/>
        <c:scaling>
          <c:orientation val="minMax"/>
        </c:scaling>
        <c:delete val="0"/>
        <c:axPos val="b"/>
        <c:majorTickMark val="none"/>
        <c:minorTickMark val="none"/>
        <c:tickLblPos val="none"/>
        <c:crossAx val="241250592"/>
        <c:crosses val="autoZero"/>
        <c:auto val="1"/>
        <c:lblAlgn val="ctr"/>
        <c:lblOffset val="100"/>
        <c:tickLblSkip val="3"/>
        <c:noMultiLvlLbl val="0"/>
      </c:catAx>
      <c:valAx>
        <c:axId val="241250592"/>
        <c:scaling>
          <c:orientation val="minMax"/>
        </c:scaling>
        <c:delete val="0"/>
        <c:axPos val="l"/>
        <c:majorGridlines/>
        <c:numFmt formatCode="0.000" sourceLinked="0"/>
        <c:majorTickMark val="out"/>
        <c:minorTickMark val="none"/>
        <c:tickLblPos val="nextTo"/>
        <c:txPr>
          <a:bodyPr/>
          <a:lstStyle/>
          <a:p>
            <a:pPr>
              <a:defRPr sz="900" b="1" i="0" baseline="0"/>
            </a:pPr>
            <a:endParaRPr lang="en-US"/>
          </a:p>
        </c:txPr>
        <c:crossAx val="241250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44" l="0.70000000000000062" r="0.70000000000000062" t="0.75000000000000344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77307344778619"/>
          <c:y val="0.17463291098977327"/>
          <c:w val="0.84236840067122754"/>
          <c:h val="0.706248336516466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53D99"/>
            </a:solidFill>
          </c:spPr>
          <c:invertIfNegative val="0"/>
          <c:val>
            <c:numRef>
              <c:f>'3-12'!$M$29:$M$67</c:f>
              <c:numCache>
                <c:formatCode>0.0000</c:formatCode>
                <c:ptCount val="39"/>
                <c:pt idx="0">
                  <c:v>9.6865406472337317E-5</c:v>
                </c:pt>
                <c:pt idx="1">
                  <c:v>2.2321771337689253</c:v>
                </c:pt>
                <c:pt idx="2">
                  <c:v>1.2920129589566008E-6</c:v>
                </c:pt>
                <c:pt idx="3">
                  <c:v>0.74414202668605711</c:v>
                </c:pt>
                <c:pt idx="4">
                  <c:v>9.682937215310925E-5</c:v>
                </c:pt>
                <c:pt idx="5">
                  <c:v>0.74407360136575362</c:v>
                </c:pt>
                <c:pt idx="6">
                  <c:v>7.0362912575758098E-7</c:v>
                </c:pt>
                <c:pt idx="7">
                  <c:v>0.44654380694683937</c:v>
                </c:pt>
                <c:pt idx="8">
                  <c:v>9.6920864700055875E-5</c:v>
                </c:pt>
                <c:pt idx="9">
                  <c:v>0.44647521119122802</c:v>
                </c:pt>
                <c:pt idx="10">
                  <c:v>1.2925405189428317E-6</c:v>
                </c:pt>
                <c:pt idx="11">
                  <c:v>0.3190175817142008</c:v>
                </c:pt>
                <c:pt idx="12">
                  <c:v>9.6812802312542433E-5</c:v>
                </c:pt>
                <c:pt idx="13">
                  <c:v>0.318949220934718</c:v>
                </c:pt>
                <c:pt idx="14">
                  <c:v>7.0368096526016958E-7</c:v>
                </c:pt>
                <c:pt idx="15">
                  <c:v>0.24818237351877356</c:v>
                </c:pt>
                <c:pt idx="16">
                  <c:v>9.6995721768470582E-5</c:v>
                </c:pt>
                <c:pt idx="17">
                  <c:v>0.24811367201038995</c:v>
                </c:pt>
                <c:pt idx="18">
                  <c:v>1.2935949007497158E-6</c:v>
                </c:pt>
                <c:pt idx="19">
                  <c:v>0.20311533324703646</c:v>
                </c:pt>
                <c:pt idx="20">
                  <c:v>9.6815754484361747E-5</c:v>
                </c:pt>
                <c:pt idx="21">
                  <c:v>0.20304702310976111</c:v>
                </c:pt>
                <c:pt idx="22">
                  <c:v>7.0377052091892777E-7</c:v>
                </c:pt>
                <c:pt idx="23">
                  <c:v>0.17192410477850445</c:v>
                </c:pt>
                <c:pt idx="24">
                  <c:v>9.7089969921663972E-5</c:v>
                </c:pt>
                <c:pt idx="25">
                  <c:v>0.17185528390246113</c:v>
                </c:pt>
                <c:pt idx="26">
                  <c:v>1.295175152260719E-6</c:v>
                </c:pt>
                <c:pt idx="27">
                  <c:v>0.14905758648672171</c:v>
                </c:pt>
                <c:pt idx="28">
                  <c:v>9.683830284157694E-5</c:v>
                </c:pt>
                <c:pt idx="29">
                  <c:v>0.14898931299321486</c:v>
                </c:pt>
                <c:pt idx="30">
                  <c:v>7.0390242152274103E-7</c:v>
                </c:pt>
                <c:pt idx="31">
                  <c:v>0.13157859761934246</c:v>
                </c:pt>
                <c:pt idx="32">
                  <c:v>9.7203617715278651E-5</c:v>
                </c:pt>
                <c:pt idx="33">
                  <c:v>0.13150964380256824</c:v>
                </c:pt>
                <c:pt idx="34">
                  <c:v>1.2972795877089645E-6</c:v>
                </c:pt>
                <c:pt idx="35">
                  <c:v>0.11778472550246996</c:v>
                </c:pt>
                <c:pt idx="36">
                  <c:v>9.6880537924273749E-5</c:v>
                </c:pt>
                <c:pt idx="37">
                  <c:v>0.11771647454265749</c:v>
                </c:pt>
                <c:pt idx="38">
                  <c:v>7.0408331100558013E-7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863976"/>
        <c:axId val="240863584"/>
      </c:barChart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'3-12'!$T$29:$T$40</c:f>
              <c:numCache>
                <c:formatCode>0.000</c:formatCode>
                <c:ptCount val="12"/>
                <c:pt idx="0">
                  <c:v>1.7911112033218211</c:v>
                </c:pt>
                <c:pt idx="1">
                  <c:v>7.1868337033288059</c:v>
                </c:pt>
                <c:pt idx="2">
                  <c:v>0.89555560166091053</c:v>
                </c:pt>
                <c:pt idx="3">
                  <c:v>2.3956112344429359</c:v>
                </c:pt>
                <c:pt idx="4">
                  <c:v>0.5971116974074121</c:v>
                </c:pt>
                <c:pt idx="5">
                  <c:v>1.612000082989639</c:v>
                </c:pt>
                <c:pt idx="6">
                  <c:v>0.44777780083045526</c:v>
                </c:pt>
                <c:pt idx="7">
                  <c:v>0.69405559128720573</c:v>
                </c:pt>
                <c:pt idx="8">
                  <c:v>0.35822224066436426</c:v>
                </c:pt>
                <c:pt idx="9">
                  <c:v>0.69405559128720573</c:v>
                </c:pt>
                <c:pt idx="10">
                  <c:v>0.29844390425349843</c:v>
                </c:pt>
                <c:pt idx="11">
                  <c:v>0.44777780083045526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863976"/>
        <c:axId val="240863584"/>
      </c:lineChart>
      <c:catAx>
        <c:axId val="240863976"/>
        <c:scaling>
          <c:orientation val="minMax"/>
        </c:scaling>
        <c:delete val="0"/>
        <c:axPos val="b"/>
        <c:majorTickMark val="none"/>
        <c:minorTickMark val="none"/>
        <c:tickLblPos val="none"/>
        <c:crossAx val="240863584"/>
        <c:crosses val="autoZero"/>
        <c:auto val="1"/>
        <c:lblAlgn val="ctr"/>
        <c:lblOffset val="100"/>
        <c:noMultiLvlLbl val="0"/>
      </c:catAx>
      <c:valAx>
        <c:axId val="240863584"/>
        <c:scaling>
          <c:orientation val="minMax"/>
        </c:scaling>
        <c:delete val="0"/>
        <c:axPos val="l"/>
        <c:majorGridlines/>
        <c:numFmt formatCode="0.000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408639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66" l="0.70000000000000062" r="0.70000000000000062" t="0.75000000000000366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77307344778619"/>
          <c:y val="0.18580313481819744"/>
          <c:w val="0.84236840067122754"/>
          <c:h val="0.6367639913779445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53D99"/>
            </a:solidFill>
          </c:spPr>
          <c:invertIfNegative val="0"/>
          <c:val>
            <c:numRef>
              <c:f>'3-12'!$M$29:$M$67</c:f>
              <c:numCache>
                <c:formatCode>0.0000</c:formatCode>
                <c:ptCount val="39"/>
                <c:pt idx="0">
                  <c:v>9.6865406472337317E-5</c:v>
                </c:pt>
                <c:pt idx="1">
                  <c:v>2.2321771337689253</c:v>
                </c:pt>
                <c:pt idx="2">
                  <c:v>1.2920129589566008E-6</c:v>
                </c:pt>
                <c:pt idx="3">
                  <c:v>0.74414202668605711</c:v>
                </c:pt>
                <c:pt idx="4">
                  <c:v>9.682937215310925E-5</c:v>
                </c:pt>
                <c:pt idx="5">
                  <c:v>0.74407360136575362</c:v>
                </c:pt>
                <c:pt idx="6">
                  <c:v>7.0362912575758098E-7</c:v>
                </c:pt>
                <c:pt idx="7">
                  <c:v>0.44654380694683937</c:v>
                </c:pt>
                <c:pt idx="8">
                  <c:v>9.6920864700055875E-5</c:v>
                </c:pt>
                <c:pt idx="9">
                  <c:v>0.44647521119122802</c:v>
                </c:pt>
                <c:pt idx="10">
                  <c:v>1.2925405189428317E-6</c:v>
                </c:pt>
                <c:pt idx="11">
                  <c:v>0.3190175817142008</c:v>
                </c:pt>
                <c:pt idx="12">
                  <c:v>9.6812802312542433E-5</c:v>
                </c:pt>
                <c:pt idx="13">
                  <c:v>0.318949220934718</c:v>
                </c:pt>
                <c:pt idx="14">
                  <c:v>7.0368096526016958E-7</c:v>
                </c:pt>
                <c:pt idx="15">
                  <c:v>0.24818237351877356</c:v>
                </c:pt>
                <c:pt idx="16">
                  <c:v>9.6995721768470582E-5</c:v>
                </c:pt>
                <c:pt idx="17">
                  <c:v>0.24811367201038995</c:v>
                </c:pt>
                <c:pt idx="18">
                  <c:v>1.2935949007497158E-6</c:v>
                </c:pt>
                <c:pt idx="19">
                  <c:v>0.20311533324703646</c:v>
                </c:pt>
                <c:pt idx="20">
                  <c:v>9.6815754484361747E-5</c:v>
                </c:pt>
                <c:pt idx="21">
                  <c:v>0.20304702310976111</c:v>
                </c:pt>
                <c:pt idx="22">
                  <c:v>7.0377052091892777E-7</c:v>
                </c:pt>
                <c:pt idx="23">
                  <c:v>0.17192410477850445</c:v>
                </c:pt>
                <c:pt idx="24">
                  <c:v>9.7089969921663972E-5</c:v>
                </c:pt>
                <c:pt idx="25">
                  <c:v>0.17185528390246113</c:v>
                </c:pt>
                <c:pt idx="26">
                  <c:v>1.295175152260719E-6</c:v>
                </c:pt>
                <c:pt idx="27">
                  <c:v>0.14905758648672171</c:v>
                </c:pt>
                <c:pt idx="28">
                  <c:v>9.683830284157694E-5</c:v>
                </c:pt>
                <c:pt idx="29">
                  <c:v>0.14898931299321486</c:v>
                </c:pt>
                <c:pt idx="30">
                  <c:v>7.0390242152274103E-7</c:v>
                </c:pt>
                <c:pt idx="31">
                  <c:v>0.13157859761934246</c:v>
                </c:pt>
                <c:pt idx="32">
                  <c:v>9.7203617715278651E-5</c:v>
                </c:pt>
                <c:pt idx="33">
                  <c:v>0.13150964380256824</c:v>
                </c:pt>
                <c:pt idx="34">
                  <c:v>1.2972795877089645E-6</c:v>
                </c:pt>
                <c:pt idx="35">
                  <c:v>0.11778472550246996</c:v>
                </c:pt>
                <c:pt idx="36">
                  <c:v>9.6880537924273749E-5</c:v>
                </c:pt>
                <c:pt idx="37">
                  <c:v>0.11771647454265749</c:v>
                </c:pt>
                <c:pt idx="38">
                  <c:v>7.0408331100558013E-7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864368"/>
        <c:axId val="240862800"/>
      </c:barChart>
      <c:lineChart>
        <c:grouping val="standard"/>
        <c:varyColors val="0"/>
        <c:ser>
          <c:idx val="1"/>
          <c:order val="1"/>
          <c:marker>
            <c:symbol val="none"/>
          </c:marker>
          <c:val>
            <c:numRef>
              <c:f>'3-12'!$U$29:$U$40</c:f>
              <c:numCache>
                <c:formatCode>0.000</c:formatCode>
                <c:ptCount val="12"/>
                <c:pt idx="0">
                  <c:v>1.7911112033218211</c:v>
                </c:pt>
                <c:pt idx="1">
                  <c:v>7.1868337033288059</c:v>
                </c:pt>
                <c:pt idx="2">
                  <c:v>0.89555560166091053</c:v>
                </c:pt>
                <c:pt idx="3">
                  <c:v>2.3956112344429359</c:v>
                </c:pt>
                <c:pt idx="4">
                  <c:v>0.5971116974074121</c:v>
                </c:pt>
                <c:pt idx="5">
                  <c:v>1.612000082989639</c:v>
                </c:pt>
                <c:pt idx="6">
                  <c:v>0.44777780083045526</c:v>
                </c:pt>
                <c:pt idx="7">
                  <c:v>0.69405559128720573</c:v>
                </c:pt>
                <c:pt idx="8">
                  <c:v>0.35822224066436426</c:v>
                </c:pt>
                <c:pt idx="9">
                  <c:v>0.69405559128720573</c:v>
                </c:pt>
                <c:pt idx="10">
                  <c:v>0.29844390425349843</c:v>
                </c:pt>
                <c:pt idx="11">
                  <c:v>0.44777780083045526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864368"/>
        <c:axId val="240862800"/>
      </c:lineChart>
      <c:catAx>
        <c:axId val="240864368"/>
        <c:scaling>
          <c:orientation val="minMax"/>
        </c:scaling>
        <c:delete val="0"/>
        <c:axPos val="b"/>
        <c:majorTickMark val="none"/>
        <c:minorTickMark val="none"/>
        <c:tickLblPos val="none"/>
        <c:crossAx val="240862800"/>
        <c:crosses val="autoZero"/>
        <c:auto val="1"/>
        <c:lblAlgn val="ctr"/>
        <c:lblOffset val="100"/>
        <c:noMultiLvlLbl val="0"/>
      </c:catAx>
      <c:valAx>
        <c:axId val="240862800"/>
        <c:scaling>
          <c:orientation val="minMax"/>
        </c:scaling>
        <c:delete val="0"/>
        <c:axPos val="l"/>
        <c:majorGridlines/>
        <c:numFmt formatCode="0.000" sourceLinked="0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40864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44" l="0.70000000000000062" r="0.70000000000000062" t="0.7500000000000034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41497</xdr:colOff>
      <xdr:row>21</xdr:row>
      <xdr:rowOff>148166</xdr:rowOff>
    </xdr:from>
    <xdr:to>
      <xdr:col>4</xdr:col>
      <xdr:colOff>190501</xdr:colOff>
      <xdr:row>34</xdr:row>
      <xdr:rowOff>154515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</xdr:colOff>
      <xdr:row>21</xdr:row>
      <xdr:rowOff>96569</xdr:rowOff>
    </xdr:from>
    <xdr:to>
      <xdr:col>20</xdr:col>
      <xdr:colOff>306917</xdr:colOff>
      <xdr:row>34</xdr:row>
      <xdr:rowOff>42332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222245</xdr:colOff>
      <xdr:row>22</xdr:row>
      <xdr:rowOff>10584</xdr:rowOff>
    </xdr:from>
    <xdr:to>
      <xdr:col>11</xdr:col>
      <xdr:colOff>84667</xdr:colOff>
      <xdr:row>34</xdr:row>
      <xdr:rowOff>126999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52920</xdr:colOff>
      <xdr:row>35</xdr:row>
      <xdr:rowOff>31750</xdr:rowOff>
    </xdr:from>
    <xdr:to>
      <xdr:col>4</xdr:col>
      <xdr:colOff>179919</xdr:colOff>
      <xdr:row>47</xdr:row>
      <xdr:rowOff>84667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202408</xdr:colOff>
      <xdr:row>35</xdr:row>
      <xdr:rowOff>25137</xdr:rowOff>
    </xdr:from>
    <xdr:to>
      <xdr:col>11</xdr:col>
      <xdr:colOff>95251</xdr:colOff>
      <xdr:row>47</xdr:row>
      <xdr:rowOff>91281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0.25137</cdr:x>
      <cdr:y>0.02475</cdr:y>
    </cdr:from>
    <cdr:to>
      <cdr:x>0.87158</cdr:x>
      <cdr:y>0.17822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73666" y="52917"/>
          <a:ext cx="2402417" cy="3280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Spectrum (blue) &amp; Table-3 Limits (red)</a:t>
          </a:r>
        </a:p>
      </cdr:txBody>
    </cdr:sp>
  </cdr:relSizeAnchor>
  <cdr:relSizeAnchor xmlns:cdr="http://schemas.openxmlformats.org/drawingml/2006/chartDrawing">
    <cdr:from>
      <cdr:x>0.01093</cdr:x>
      <cdr:y>0.03465</cdr:y>
    </cdr:from>
    <cdr:to>
      <cdr:x>0.24699</cdr:x>
      <cdr:y>0.46238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2333" y="7408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0.0099</cdr:y>
    </cdr:from>
    <cdr:to>
      <cdr:x>0.23607</cdr:x>
      <cdr:y>0.43762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0" y="2116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A-rms</a:t>
          </a:r>
        </a:p>
      </cdr:txBody>
    </cdr:sp>
  </cdr:relSizeAnchor>
  <cdr:relSizeAnchor xmlns:cdr="http://schemas.openxmlformats.org/drawingml/2006/chartDrawing">
    <cdr:from>
      <cdr:x>0.13004</cdr:x>
      <cdr:y>0.85816</cdr:y>
    </cdr:from>
    <cdr:to>
      <cdr:x>0.4713</cdr:x>
      <cdr:y>0.99587</cdr:y>
    </cdr:to>
    <cdr:sp macro="" textlink="">
      <cdr:nvSpPr>
        <cdr:cNvPr id="7" name="TextBox 3"/>
        <cdr:cNvSpPr txBox="1"/>
      </cdr:nvSpPr>
      <cdr:spPr>
        <a:xfrm xmlns:a="http://schemas.openxmlformats.org/drawingml/2006/main">
          <a:off x="474308" y="1757819"/>
          <a:ext cx="1244713" cy="2820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3    5   7    9  11  13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0.16667</cdr:x>
      <cdr:y>0.03646</cdr:y>
    </cdr:from>
    <cdr:to>
      <cdr:x>0.90164</cdr:x>
      <cdr:y>0.16667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45582" y="74083"/>
          <a:ext cx="2846917" cy="264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Spectrum (blue) and Table-4 Limits (red)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0.14769</cdr:x>
      <cdr:y>0.14705</cdr:y>
    </cdr:to>
    <cdr:sp macro="" textlink="">
      <cdr:nvSpPr>
        <cdr:cNvPr id="3" name="TextBox 8"/>
        <cdr:cNvSpPr txBox="1"/>
      </cdr:nvSpPr>
      <cdr:spPr>
        <a:xfrm xmlns:a="http://schemas.openxmlformats.org/drawingml/2006/main">
          <a:off x="0" y="0"/>
          <a:ext cx="534570" cy="2645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sz="1100" b="1"/>
            <a:t>A-rms</a:t>
          </a:r>
        </a:p>
      </cdr:txBody>
    </cdr:sp>
  </cdr:relSizeAnchor>
  <cdr:relSizeAnchor xmlns:cdr="http://schemas.openxmlformats.org/drawingml/2006/chartDrawing">
    <cdr:from>
      <cdr:x>0.12901</cdr:x>
      <cdr:y>0.83213</cdr:y>
    </cdr:from>
    <cdr:to>
      <cdr:x>0.47245</cdr:x>
      <cdr:y>0.98357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67590" y="1549977"/>
          <a:ext cx="1244713" cy="2820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3    5   7    9  11  13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0.00968</cdr:y>
    </cdr:from>
    <cdr:to>
      <cdr:x>0.19242</cdr:x>
      <cdr:y>0.34327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9568"/>
          <a:ext cx="814869" cy="67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A-rms</a:t>
          </a:r>
        </a:p>
      </cdr:txBody>
    </cdr:sp>
  </cdr:relSizeAnchor>
  <cdr:relSizeAnchor xmlns:cdr="http://schemas.openxmlformats.org/drawingml/2006/chartDrawing">
    <cdr:from>
      <cdr:x>0.2218</cdr:x>
      <cdr:y>0.02747</cdr:y>
    </cdr:from>
    <cdr:to>
      <cdr:x>0.98094</cdr:x>
      <cdr:y>0.15104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61809" y="55827"/>
          <a:ext cx="2949713" cy="251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Spectrum (blue) and Table-5 (red) </a:t>
          </a:r>
        </a:p>
      </cdr:txBody>
    </cdr:sp>
  </cdr:relSizeAnchor>
  <cdr:relSizeAnchor xmlns:cdr="http://schemas.openxmlformats.org/drawingml/2006/chartDrawing">
    <cdr:from>
      <cdr:x>0.12304</cdr:x>
      <cdr:y>0.83894</cdr:y>
    </cdr:from>
    <cdr:to>
      <cdr:x>0.98685</cdr:x>
      <cdr:y>0.99077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50272" y="1558636"/>
          <a:ext cx="3161119" cy="2820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 3    5    7   9  11  13  15  17 19   21  23       27       31        35       39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</xdr:row>
      <xdr:rowOff>1</xdr:rowOff>
    </xdr:from>
    <xdr:to>
      <xdr:col>5</xdr:col>
      <xdr:colOff>1276350</xdr:colOff>
      <xdr:row>18</xdr:row>
      <xdr:rowOff>0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18</xdr:row>
      <xdr:rowOff>142875</xdr:rowOff>
    </xdr:from>
    <xdr:to>
      <xdr:col>6</xdr:col>
      <xdr:colOff>9525</xdr:colOff>
      <xdr:row>32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0.00496</cdr:x>
      <cdr:y>0.0021</cdr:y>
    </cdr:from>
    <cdr:to>
      <cdr:x>0.0771</cdr:x>
      <cdr:y>0.07902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5" y="4189"/>
          <a:ext cx="256399" cy="1535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Volts</a:t>
          </a:r>
        </a:p>
      </cdr:txBody>
    </cdr:sp>
  </cdr:relSizeAnchor>
  <cdr:relSizeAnchor xmlns:cdr="http://schemas.openxmlformats.org/drawingml/2006/chartDrawing">
    <cdr:from>
      <cdr:x>0.86461</cdr:x>
      <cdr:y>0.02861</cdr:y>
    </cdr:from>
    <cdr:to>
      <cdr:x>0.95631</cdr:x>
      <cdr:y>0.10553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74999" y="74017"/>
          <a:ext cx="400050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1" i="0" u="none" strike="noStrike" baseline="0">
              <a:solidFill>
                <a:srgbClr val="0000FF"/>
              </a:solidFill>
              <a:latin typeface="Arial"/>
              <a:cs typeface="Arial"/>
            </a:rPr>
            <a:t>Amps</a:t>
          </a:r>
        </a:p>
      </cdr:txBody>
    </cdr:sp>
  </cdr:relSizeAnchor>
  <cdr:relSizeAnchor xmlns:cdr="http://schemas.openxmlformats.org/drawingml/2006/chartDrawing">
    <cdr:from>
      <cdr:x>0.15095</cdr:x>
      <cdr:y>0.00484</cdr:y>
    </cdr:from>
    <cdr:to>
      <cdr:x>0.70914</cdr:x>
      <cdr:y>0.15156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36515" y="9652"/>
          <a:ext cx="1983912" cy="292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Voltage (red) and current waveform (blue)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0.02317</cdr:y>
    </cdr:from>
    <cdr:to>
      <cdr:x>0.2</cdr:x>
      <cdr:y>0.35676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6350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A-rms</a:t>
          </a:r>
        </a:p>
      </cdr:txBody>
    </cdr:sp>
  </cdr:relSizeAnchor>
  <cdr:relSizeAnchor xmlns:cdr="http://schemas.openxmlformats.org/drawingml/2006/chartDrawing">
    <cdr:from>
      <cdr:x>0.2058</cdr:x>
      <cdr:y>0.04167</cdr:y>
    </cdr:from>
    <cdr:to>
      <cdr:x>0.83377</cdr:x>
      <cdr:y>0.16204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25500" y="95251"/>
          <a:ext cx="2518834" cy="275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Spectrum (blue) &amp; Class-A Limits (red)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15</xdr:row>
      <xdr:rowOff>0</xdr:rowOff>
    </xdr:from>
    <xdr:to>
      <xdr:col>5</xdr:col>
      <xdr:colOff>1276351</xdr:colOff>
      <xdr:row>27</xdr:row>
      <xdr:rowOff>35983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1</xdr:row>
      <xdr:rowOff>114300</xdr:rowOff>
    </xdr:from>
    <xdr:to>
      <xdr:col>5</xdr:col>
      <xdr:colOff>1266825</xdr:colOff>
      <xdr:row>14</xdr:row>
      <xdr:rowOff>100541</xdr:rowOff>
    </xdr:to>
    <xdr:graphicFrame macro="">
      <xdr:nvGraphicFramePr>
        <xdr:cNvPr id="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0.25137</cdr:x>
      <cdr:y>0.02475</cdr:y>
    </cdr:from>
    <cdr:to>
      <cdr:x>0.87158</cdr:x>
      <cdr:y>0.17822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73666" y="52917"/>
          <a:ext cx="2402417" cy="3280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Spectrum (blue) &amp; Class-B Limits (red)</a:t>
          </a:r>
        </a:p>
      </cdr:txBody>
    </cdr:sp>
  </cdr:relSizeAnchor>
  <cdr:relSizeAnchor xmlns:cdr="http://schemas.openxmlformats.org/drawingml/2006/chartDrawing">
    <cdr:from>
      <cdr:x>0.01093</cdr:x>
      <cdr:y>0.03465</cdr:y>
    </cdr:from>
    <cdr:to>
      <cdr:x>0.24699</cdr:x>
      <cdr:y>0.46238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2333" y="7408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0.0099</cdr:y>
    </cdr:from>
    <cdr:to>
      <cdr:x>0.23607</cdr:x>
      <cdr:y>0.43762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0" y="2116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A-rms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0.00496</cdr:x>
      <cdr:y>0.0021</cdr:y>
    </cdr:from>
    <cdr:to>
      <cdr:x>0.0771</cdr:x>
      <cdr:y>0.07902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5" y="4189"/>
          <a:ext cx="256399" cy="1535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Volts</a:t>
          </a:r>
        </a:p>
      </cdr:txBody>
    </cdr:sp>
  </cdr:relSizeAnchor>
  <cdr:relSizeAnchor xmlns:cdr="http://schemas.openxmlformats.org/drawingml/2006/chartDrawing">
    <cdr:from>
      <cdr:x>0.86461</cdr:x>
      <cdr:y>0.02861</cdr:y>
    </cdr:from>
    <cdr:to>
      <cdr:x>0.95631</cdr:x>
      <cdr:y>0.10553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74999" y="74017"/>
          <a:ext cx="400050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1" i="0" u="none" strike="noStrike" baseline="0">
              <a:solidFill>
                <a:srgbClr val="0000FF"/>
              </a:solidFill>
              <a:latin typeface="Arial"/>
              <a:cs typeface="Arial"/>
            </a:rPr>
            <a:t>Amps</a:t>
          </a:r>
        </a:p>
      </cdr:txBody>
    </cdr:sp>
  </cdr:relSizeAnchor>
  <cdr:relSizeAnchor xmlns:cdr="http://schemas.openxmlformats.org/drawingml/2006/chartDrawing">
    <cdr:from>
      <cdr:x>0.15095</cdr:x>
      <cdr:y>0.00484</cdr:y>
    </cdr:from>
    <cdr:to>
      <cdr:x>0.70914</cdr:x>
      <cdr:y>0.15156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36515" y="9652"/>
          <a:ext cx="1983912" cy="292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Voltage (red) and current waveform (blue)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16</xdr:row>
      <xdr:rowOff>0</xdr:rowOff>
    </xdr:from>
    <xdr:to>
      <xdr:col>5</xdr:col>
      <xdr:colOff>1104900</xdr:colOff>
      <xdr:row>27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161924</xdr:rowOff>
    </xdr:from>
    <xdr:to>
      <xdr:col>5</xdr:col>
      <xdr:colOff>1114425</xdr:colOff>
      <xdr:row>15</xdr:row>
      <xdr:rowOff>57149</xdr:rowOff>
    </xdr:to>
    <xdr:graphicFrame macro="">
      <xdr:nvGraphicFramePr>
        <xdr:cNvPr id="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0.00496</cdr:x>
      <cdr:y>0.0021</cdr:y>
    </cdr:from>
    <cdr:to>
      <cdr:x>0.0771</cdr:x>
      <cdr:y>0.07902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5" y="4189"/>
          <a:ext cx="256399" cy="1535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Volts</a:t>
          </a:r>
        </a:p>
      </cdr:txBody>
    </cdr:sp>
  </cdr:relSizeAnchor>
  <cdr:relSizeAnchor xmlns:cdr="http://schemas.openxmlformats.org/drawingml/2006/chartDrawing">
    <cdr:from>
      <cdr:x>0.86461</cdr:x>
      <cdr:y>0.02861</cdr:y>
    </cdr:from>
    <cdr:to>
      <cdr:x>0.95631</cdr:x>
      <cdr:y>0.10553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74999" y="74017"/>
          <a:ext cx="400050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1" i="0" u="none" strike="noStrike" baseline="0">
              <a:solidFill>
                <a:srgbClr val="0000FF"/>
              </a:solidFill>
              <a:latin typeface="Arial"/>
              <a:cs typeface="Arial"/>
            </a:rPr>
            <a:t>Amps</a:t>
          </a:r>
        </a:p>
      </cdr:txBody>
    </cdr:sp>
  </cdr:relSizeAnchor>
  <cdr:relSizeAnchor xmlns:cdr="http://schemas.openxmlformats.org/drawingml/2006/chartDrawing">
    <cdr:from>
      <cdr:x>0.15095</cdr:x>
      <cdr:y>0.00484</cdr:y>
    </cdr:from>
    <cdr:to>
      <cdr:x>0.70914</cdr:x>
      <cdr:y>0.15156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36515" y="9652"/>
          <a:ext cx="1983912" cy="292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Voltage (red) and current waveform (blue)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0.16667</cdr:x>
      <cdr:y>0.03646</cdr:y>
    </cdr:from>
    <cdr:to>
      <cdr:x>0.90164</cdr:x>
      <cdr:y>0.16667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45582" y="74083"/>
          <a:ext cx="2846917" cy="264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Spectrum (blue) and Class-C Limits (red)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0.14769</cdr:x>
      <cdr:y>0.14705</cdr:y>
    </cdr:to>
    <cdr:sp macro="" textlink="">
      <cdr:nvSpPr>
        <cdr:cNvPr id="3" name="TextBox 8"/>
        <cdr:cNvSpPr txBox="1"/>
      </cdr:nvSpPr>
      <cdr:spPr>
        <a:xfrm xmlns:a="http://schemas.openxmlformats.org/drawingml/2006/main">
          <a:off x="0" y="0"/>
          <a:ext cx="534570" cy="2645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sz="1100" b="1"/>
            <a:t>A-rms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0.00496</cdr:x>
      <cdr:y>0.0021</cdr:y>
    </cdr:from>
    <cdr:to>
      <cdr:x>0.0771</cdr:x>
      <cdr:y>0.07902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5" y="4189"/>
          <a:ext cx="256399" cy="1535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Volts</a:t>
          </a:r>
        </a:p>
      </cdr:txBody>
    </cdr:sp>
  </cdr:relSizeAnchor>
  <cdr:relSizeAnchor xmlns:cdr="http://schemas.openxmlformats.org/drawingml/2006/chartDrawing">
    <cdr:from>
      <cdr:x>0.86461</cdr:x>
      <cdr:y>0.02861</cdr:y>
    </cdr:from>
    <cdr:to>
      <cdr:x>0.95631</cdr:x>
      <cdr:y>0.10553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74999" y="74017"/>
          <a:ext cx="400050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1" i="0" u="none" strike="noStrike" baseline="0">
              <a:solidFill>
                <a:srgbClr val="0000FF"/>
              </a:solidFill>
              <a:latin typeface="Arial"/>
              <a:cs typeface="Arial"/>
            </a:rPr>
            <a:t>Amps</a:t>
          </a:r>
        </a:p>
      </cdr:txBody>
    </cdr:sp>
  </cdr:relSizeAnchor>
  <cdr:relSizeAnchor xmlns:cdr="http://schemas.openxmlformats.org/drawingml/2006/chartDrawing">
    <cdr:from>
      <cdr:x>0.15095</cdr:x>
      <cdr:y>0.00484</cdr:y>
    </cdr:from>
    <cdr:to>
      <cdr:x>0.70914</cdr:x>
      <cdr:y>0.15156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36515" y="9652"/>
          <a:ext cx="1983912" cy="292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Voltage (red) and current waveform (blue)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15</xdr:row>
      <xdr:rowOff>85725</xdr:rowOff>
    </xdr:from>
    <xdr:to>
      <xdr:col>5</xdr:col>
      <xdr:colOff>1714500</xdr:colOff>
      <xdr:row>27</xdr:row>
      <xdr:rowOff>83611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</xdr:row>
      <xdr:rowOff>0</xdr:rowOff>
    </xdr:from>
    <xdr:to>
      <xdr:col>5</xdr:col>
      <xdr:colOff>1695450</xdr:colOff>
      <xdr:row>15</xdr:row>
      <xdr:rowOff>47625</xdr:rowOff>
    </xdr:to>
    <xdr:graphicFrame macro="">
      <xdr:nvGraphicFramePr>
        <xdr:cNvPr id="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</cdr:x>
      <cdr:y>0.00968</cdr:y>
    </cdr:from>
    <cdr:to>
      <cdr:x>0.19242</cdr:x>
      <cdr:y>0.34327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9568"/>
          <a:ext cx="814869" cy="67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A-rms</a:t>
          </a:r>
        </a:p>
      </cdr:txBody>
    </cdr:sp>
  </cdr:relSizeAnchor>
  <cdr:relSizeAnchor xmlns:cdr="http://schemas.openxmlformats.org/drawingml/2006/chartDrawing">
    <cdr:from>
      <cdr:x>0.2218</cdr:x>
      <cdr:y>0.02747</cdr:y>
    </cdr:from>
    <cdr:to>
      <cdr:x>0.98094</cdr:x>
      <cdr:y>0.15104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61809" y="55827"/>
          <a:ext cx="2949713" cy="251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Spectrum (blue) and Class-D Limits (red) 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0.00496</cdr:x>
      <cdr:y>0.0021</cdr:y>
    </cdr:from>
    <cdr:to>
      <cdr:x>0.0771</cdr:x>
      <cdr:y>0.07902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5" y="4189"/>
          <a:ext cx="256399" cy="1535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Volts</a:t>
          </a:r>
        </a:p>
      </cdr:txBody>
    </cdr:sp>
  </cdr:relSizeAnchor>
  <cdr:relSizeAnchor xmlns:cdr="http://schemas.openxmlformats.org/drawingml/2006/chartDrawing">
    <cdr:from>
      <cdr:x>0.86461</cdr:x>
      <cdr:y>0.02861</cdr:y>
    </cdr:from>
    <cdr:to>
      <cdr:x>0.95631</cdr:x>
      <cdr:y>0.10553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74999" y="74017"/>
          <a:ext cx="400050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1" i="0" u="none" strike="noStrike" baseline="0">
              <a:solidFill>
                <a:srgbClr val="0000FF"/>
              </a:solidFill>
              <a:latin typeface="Arial"/>
              <a:cs typeface="Arial"/>
            </a:rPr>
            <a:t>Amps</a:t>
          </a:r>
        </a:p>
      </cdr:txBody>
    </cdr:sp>
  </cdr:relSizeAnchor>
  <cdr:relSizeAnchor xmlns:cdr="http://schemas.openxmlformats.org/drawingml/2006/chartDrawing">
    <cdr:from>
      <cdr:x>0.15095</cdr:x>
      <cdr:y>0.00484</cdr:y>
    </cdr:from>
    <cdr:to>
      <cdr:x>0.70914</cdr:x>
      <cdr:y>0.15156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36515" y="9652"/>
          <a:ext cx="1983912" cy="292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Voltage (red) and current waveform (blue)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152400</xdr:rowOff>
    </xdr:from>
    <xdr:to>
      <xdr:col>5</xdr:col>
      <xdr:colOff>1028700</xdr:colOff>
      <xdr:row>27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57150</xdr:rowOff>
    </xdr:from>
    <xdr:to>
      <xdr:col>5</xdr:col>
      <xdr:colOff>1028700</xdr:colOff>
      <xdr:row>14</xdr:row>
      <xdr:rowOff>85725</xdr:rowOff>
    </xdr:to>
    <xdr:graphicFrame macro="">
      <xdr:nvGraphicFramePr>
        <xdr:cNvPr id="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</cdr:x>
      <cdr:y>0.02317</cdr:y>
    </cdr:from>
    <cdr:to>
      <cdr:x>0.2</cdr:x>
      <cdr:y>0.35676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6350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A-rms</a:t>
          </a:r>
        </a:p>
      </cdr:txBody>
    </cdr:sp>
  </cdr:relSizeAnchor>
  <cdr:relSizeAnchor xmlns:cdr="http://schemas.openxmlformats.org/drawingml/2006/chartDrawing">
    <cdr:from>
      <cdr:x>0.2058</cdr:x>
      <cdr:y>0.04167</cdr:y>
    </cdr:from>
    <cdr:to>
      <cdr:x>0.83377</cdr:x>
      <cdr:y>0.16204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25500" y="95251"/>
          <a:ext cx="2518834" cy="275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Spectrum (blue) &amp; Table-2 Limits (red) </a:t>
          </a:r>
        </a:p>
      </cdr:txBody>
    </cdr:sp>
  </cdr:relSizeAnchor>
  <cdr:relSizeAnchor xmlns:cdr="http://schemas.openxmlformats.org/drawingml/2006/chartDrawing">
    <cdr:from>
      <cdr:x>0.13699</cdr:x>
      <cdr:y>0.82888</cdr:y>
    </cdr:from>
    <cdr:to>
      <cdr:x>0.47824</cdr:x>
      <cdr:y>0.96658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58450" y="1744823"/>
          <a:ext cx="1391174" cy="2898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 3    5    7    9   11  13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0.00496</cdr:x>
      <cdr:y>0.0021</cdr:y>
    </cdr:from>
    <cdr:to>
      <cdr:x>0.0771</cdr:x>
      <cdr:y>0.07902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5" y="4189"/>
          <a:ext cx="256399" cy="1535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Volts</a:t>
          </a:r>
        </a:p>
      </cdr:txBody>
    </cdr:sp>
  </cdr:relSizeAnchor>
  <cdr:relSizeAnchor xmlns:cdr="http://schemas.openxmlformats.org/drawingml/2006/chartDrawing">
    <cdr:from>
      <cdr:x>0.86461</cdr:x>
      <cdr:y>0.02861</cdr:y>
    </cdr:from>
    <cdr:to>
      <cdr:x>0.95631</cdr:x>
      <cdr:y>0.10553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74999" y="74017"/>
          <a:ext cx="400050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1" i="0" u="none" strike="noStrike" baseline="0">
              <a:solidFill>
                <a:srgbClr val="0000FF"/>
              </a:solidFill>
              <a:latin typeface="Arial"/>
              <a:cs typeface="Arial"/>
            </a:rPr>
            <a:t>Amps</a:t>
          </a:r>
        </a:p>
      </cdr:txBody>
    </cdr:sp>
  </cdr:relSizeAnchor>
  <cdr:relSizeAnchor xmlns:cdr="http://schemas.openxmlformats.org/drawingml/2006/chartDrawing">
    <cdr:from>
      <cdr:x>0.15095</cdr:x>
      <cdr:y>0.00484</cdr:y>
    </cdr:from>
    <cdr:to>
      <cdr:x>0.70914</cdr:x>
      <cdr:y>0.15156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36515" y="9652"/>
          <a:ext cx="1983912" cy="292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Voltage (red) and current waveform (blue)</a:t>
          </a: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14</xdr:row>
      <xdr:rowOff>123825</xdr:rowOff>
    </xdr:from>
    <xdr:to>
      <xdr:col>5</xdr:col>
      <xdr:colOff>981075</xdr:colOff>
      <xdr:row>27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5</xdr:col>
      <xdr:colOff>1000125</xdr:colOff>
      <xdr:row>14</xdr:row>
      <xdr:rowOff>66675</xdr:rowOff>
    </xdr:to>
    <xdr:graphicFrame macro="">
      <xdr:nvGraphicFramePr>
        <xdr:cNvPr id="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0.25137</cdr:x>
      <cdr:y>0.02475</cdr:y>
    </cdr:from>
    <cdr:to>
      <cdr:x>0.87158</cdr:x>
      <cdr:y>0.17822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73666" y="52917"/>
          <a:ext cx="2402417" cy="3280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Spectrum (blue) &amp; Table-3 Limits (red)</a:t>
          </a:r>
        </a:p>
      </cdr:txBody>
    </cdr:sp>
  </cdr:relSizeAnchor>
  <cdr:relSizeAnchor xmlns:cdr="http://schemas.openxmlformats.org/drawingml/2006/chartDrawing">
    <cdr:from>
      <cdr:x>0.01093</cdr:x>
      <cdr:y>0.03465</cdr:y>
    </cdr:from>
    <cdr:to>
      <cdr:x>0.24699</cdr:x>
      <cdr:y>0.46238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2333" y="7408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0.0099</cdr:y>
    </cdr:from>
    <cdr:to>
      <cdr:x>0.23607</cdr:x>
      <cdr:y>0.43762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0" y="2116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A-rms</a:t>
          </a:r>
        </a:p>
      </cdr:txBody>
    </cdr:sp>
  </cdr:relSizeAnchor>
  <cdr:relSizeAnchor xmlns:cdr="http://schemas.openxmlformats.org/drawingml/2006/chartDrawing">
    <cdr:from>
      <cdr:x>0.13004</cdr:x>
      <cdr:y>0.85816</cdr:y>
    </cdr:from>
    <cdr:to>
      <cdr:x>0.4713</cdr:x>
      <cdr:y>0.99587</cdr:y>
    </cdr:to>
    <cdr:sp macro="" textlink="">
      <cdr:nvSpPr>
        <cdr:cNvPr id="7" name="TextBox 3"/>
        <cdr:cNvSpPr txBox="1"/>
      </cdr:nvSpPr>
      <cdr:spPr>
        <a:xfrm xmlns:a="http://schemas.openxmlformats.org/drawingml/2006/main">
          <a:off x="474308" y="1757819"/>
          <a:ext cx="1244713" cy="2820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 3     5    7    9   11  13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0.00968</cdr:y>
    </cdr:from>
    <cdr:to>
      <cdr:x>0.19242</cdr:x>
      <cdr:y>0.34327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9568"/>
          <a:ext cx="814869" cy="67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A-rms</a:t>
          </a:r>
        </a:p>
      </cdr:txBody>
    </cdr:sp>
  </cdr:relSizeAnchor>
  <cdr:relSizeAnchor xmlns:cdr="http://schemas.openxmlformats.org/drawingml/2006/chartDrawing">
    <cdr:from>
      <cdr:x>0.2218</cdr:x>
      <cdr:y>0.02747</cdr:y>
    </cdr:from>
    <cdr:to>
      <cdr:x>0.98094</cdr:x>
      <cdr:y>0.15104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61809" y="55827"/>
          <a:ext cx="2949713" cy="251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Spectrum (blue) and Class-D Limits (red) 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0.00496</cdr:x>
      <cdr:y>0.0021</cdr:y>
    </cdr:from>
    <cdr:to>
      <cdr:x>0.0771</cdr:x>
      <cdr:y>0.07902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5" y="4189"/>
          <a:ext cx="256399" cy="1535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Volts</a:t>
          </a:r>
        </a:p>
      </cdr:txBody>
    </cdr:sp>
  </cdr:relSizeAnchor>
  <cdr:relSizeAnchor xmlns:cdr="http://schemas.openxmlformats.org/drawingml/2006/chartDrawing">
    <cdr:from>
      <cdr:x>0.86461</cdr:x>
      <cdr:y>0.02861</cdr:y>
    </cdr:from>
    <cdr:to>
      <cdr:x>0.95631</cdr:x>
      <cdr:y>0.10553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74999" y="74017"/>
          <a:ext cx="400050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1" i="0" u="none" strike="noStrike" baseline="0">
              <a:solidFill>
                <a:srgbClr val="0000FF"/>
              </a:solidFill>
              <a:latin typeface="Arial"/>
              <a:cs typeface="Arial"/>
            </a:rPr>
            <a:t>Amps</a:t>
          </a:r>
        </a:p>
      </cdr:txBody>
    </cdr:sp>
  </cdr:relSizeAnchor>
  <cdr:relSizeAnchor xmlns:cdr="http://schemas.openxmlformats.org/drawingml/2006/chartDrawing">
    <cdr:from>
      <cdr:x>0.15095</cdr:x>
      <cdr:y>0.00484</cdr:y>
    </cdr:from>
    <cdr:to>
      <cdr:x>0.70914</cdr:x>
      <cdr:y>0.15156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36515" y="9652"/>
          <a:ext cx="1983912" cy="292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Voltage (red) and current waveform (blue)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5</xdr:col>
      <xdr:colOff>1247775</xdr:colOff>
      <xdr:row>27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5</xdr:col>
      <xdr:colOff>1238250</xdr:colOff>
      <xdr:row>15</xdr:row>
      <xdr:rowOff>85725</xdr:rowOff>
    </xdr:to>
    <xdr:graphicFrame macro="">
      <xdr:nvGraphicFramePr>
        <xdr:cNvPr id="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0.16667</cdr:x>
      <cdr:y>0.03646</cdr:y>
    </cdr:from>
    <cdr:to>
      <cdr:x>0.90164</cdr:x>
      <cdr:y>0.16667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45582" y="74083"/>
          <a:ext cx="2846917" cy="264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Spectrum (blue) and Table-4 Limits (red)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0.14769</cdr:x>
      <cdr:y>0.14705</cdr:y>
    </cdr:to>
    <cdr:sp macro="" textlink="">
      <cdr:nvSpPr>
        <cdr:cNvPr id="3" name="TextBox 8"/>
        <cdr:cNvSpPr txBox="1"/>
      </cdr:nvSpPr>
      <cdr:spPr>
        <a:xfrm xmlns:a="http://schemas.openxmlformats.org/drawingml/2006/main">
          <a:off x="0" y="0"/>
          <a:ext cx="534570" cy="2645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sz="1100" b="1"/>
            <a:t>A-rms</a:t>
          </a:r>
        </a:p>
      </cdr:txBody>
    </cdr:sp>
  </cdr:relSizeAnchor>
  <cdr:relSizeAnchor xmlns:cdr="http://schemas.openxmlformats.org/drawingml/2006/chartDrawing">
    <cdr:from>
      <cdr:x>0.12901</cdr:x>
      <cdr:y>0.83213</cdr:y>
    </cdr:from>
    <cdr:to>
      <cdr:x>0.47245</cdr:x>
      <cdr:y>0.98357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67590" y="1549977"/>
          <a:ext cx="1244713" cy="2820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3     5    7     9    11  13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0.00496</cdr:x>
      <cdr:y>0.0021</cdr:y>
    </cdr:from>
    <cdr:to>
      <cdr:x>0.0771</cdr:x>
      <cdr:y>0.07902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5" y="4189"/>
          <a:ext cx="256399" cy="1535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Volts</a:t>
          </a:r>
        </a:p>
      </cdr:txBody>
    </cdr:sp>
  </cdr:relSizeAnchor>
  <cdr:relSizeAnchor xmlns:cdr="http://schemas.openxmlformats.org/drawingml/2006/chartDrawing">
    <cdr:from>
      <cdr:x>0.86461</cdr:x>
      <cdr:y>0.02861</cdr:y>
    </cdr:from>
    <cdr:to>
      <cdr:x>0.95631</cdr:x>
      <cdr:y>0.10553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74999" y="74017"/>
          <a:ext cx="400050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1" i="0" u="none" strike="noStrike" baseline="0">
              <a:solidFill>
                <a:srgbClr val="0000FF"/>
              </a:solidFill>
              <a:latin typeface="Arial"/>
              <a:cs typeface="Arial"/>
            </a:rPr>
            <a:t>Amps</a:t>
          </a:r>
        </a:p>
      </cdr:txBody>
    </cdr:sp>
  </cdr:relSizeAnchor>
  <cdr:relSizeAnchor xmlns:cdr="http://schemas.openxmlformats.org/drawingml/2006/chartDrawing">
    <cdr:from>
      <cdr:x>0.15095</cdr:x>
      <cdr:y>0.00484</cdr:y>
    </cdr:from>
    <cdr:to>
      <cdr:x>0.70914</cdr:x>
      <cdr:y>0.15156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36515" y="9652"/>
          <a:ext cx="1983912" cy="292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Voltage (red) and current waveform (blue)</a:t>
          </a:r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15</xdr:row>
      <xdr:rowOff>76199</xdr:rowOff>
    </xdr:from>
    <xdr:to>
      <xdr:col>5</xdr:col>
      <xdr:colOff>1276349</xdr:colOff>
      <xdr:row>28</xdr:row>
      <xdr:rowOff>38099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5</xdr:col>
      <xdr:colOff>1276350</xdr:colOff>
      <xdr:row>15</xdr:row>
      <xdr:rowOff>28575</xdr:rowOff>
    </xdr:to>
    <xdr:graphicFrame macro="">
      <xdr:nvGraphicFramePr>
        <xdr:cNvPr id="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</cdr:x>
      <cdr:y>0.00968</cdr:y>
    </cdr:from>
    <cdr:to>
      <cdr:x>0.19242</cdr:x>
      <cdr:y>0.34327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9568"/>
          <a:ext cx="814869" cy="67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A-rms</a:t>
          </a:r>
        </a:p>
      </cdr:txBody>
    </cdr:sp>
  </cdr:relSizeAnchor>
  <cdr:relSizeAnchor xmlns:cdr="http://schemas.openxmlformats.org/drawingml/2006/chartDrawing">
    <cdr:from>
      <cdr:x>0.2218</cdr:x>
      <cdr:y>0.02747</cdr:y>
    </cdr:from>
    <cdr:to>
      <cdr:x>0.98094</cdr:x>
      <cdr:y>0.15104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61809" y="55827"/>
          <a:ext cx="2949713" cy="251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Spectrum (blue) and Table-5 (red) </a:t>
          </a:r>
        </a:p>
      </cdr:txBody>
    </cdr:sp>
  </cdr:relSizeAnchor>
  <cdr:relSizeAnchor xmlns:cdr="http://schemas.openxmlformats.org/drawingml/2006/chartDrawing">
    <cdr:from>
      <cdr:x>0.12304</cdr:x>
      <cdr:y>0.83894</cdr:y>
    </cdr:from>
    <cdr:to>
      <cdr:x>0.98685</cdr:x>
      <cdr:y>0.99077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50272" y="1558636"/>
          <a:ext cx="3161119" cy="2820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  3    5     7     9    11   13  15   17   19   21   23        27         31          35       39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0.00496</cdr:x>
      <cdr:y>0.0021</cdr:y>
    </cdr:from>
    <cdr:to>
      <cdr:x>0.0771</cdr:x>
      <cdr:y>0.07902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5" y="4189"/>
          <a:ext cx="256399" cy="1535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Volts</a:t>
          </a:r>
        </a:p>
      </cdr:txBody>
    </cdr:sp>
  </cdr:relSizeAnchor>
  <cdr:relSizeAnchor xmlns:cdr="http://schemas.openxmlformats.org/drawingml/2006/chartDrawing">
    <cdr:from>
      <cdr:x>0.86461</cdr:x>
      <cdr:y>0.02861</cdr:y>
    </cdr:from>
    <cdr:to>
      <cdr:x>0.95631</cdr:x>
      <cdr:y>0.10553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74999" y="74017"/>
          <a:ext cx="400050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1" i="0" u="none" strike="noStrike" baseline="0">
              <a:solidFill>
                <a:srgbClr val="0000FF"/>
              </a:solidFill>
              <a:latin typeface="Arial"/>
              <a:cs typeface="Arial"/>
            </a:rPr>
            <a:t>Amps</a:t>
          </a:r>
        </a:p>
      </cdr:txBody>
    </cdr:sp>
  </cdr:relSizeAnchor>
  <cdr:relSizeAnchor xmlns:cdr="http://schemas.openxmlformats.org/drawingml/2006/chartDrawing">
    <cdr:from>
      <cdr:x>0.15095</cdr:x>
      <cdr:y>0.00484</cdr:y>
    </cdr:from>
    <cdr:to>
      <cdr:x>0.70914</cdr:x>
      <cdr:y>0.15156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36515" y="9652"/>
          <a:ext cx="1983912" cy="292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Voltage (red) and current waveform (blue)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0.02317</cdr:y>
    </cdr:from>
    <cdr:to>
      <cdr:x>0.2</cdr:x>
      <cdr:y>0.35676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6350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A-rms</a:t>
          </a:r>
        </a:p>
      </cdr:txBody>
    </cdr:sp>
  </cdr:relSizeAnchor>
  <cdr:relSizeAnchor xmlns:cdr="http://schemas.openxmlformats.org/drawingml/2006/chartDrawing">
    <cdr:from>
      <cdr:x>0.2058</cdr:x>
      <cdr:y>0.04167</cdr:y>
    </cdr:from>
    <cdr:to>
      <cdr:x>0.83377</cdr:x>
      <cdr:y>0.16204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25500" y="95251"/>
          <a:ext cx="2518834" cy="275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Spectrum (blue) &amp; Class-A Limits (red) 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0.25137</cdr:x>
      <cdr:y>0.02475</cdr:y>
    </cdr:from>
    <cdr:to>
      <cdr:x>0.87158</cdr:x>
      <cdr:y>0.17822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73666" y="52917"/>
          <a:ext cx="2402417" cy="3280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Spectrum (blue) &amp; Class-B Limits (red)</a:t>
          </a:r>
        </a:p>
      </cdr:txBody>
    </cdr:sp>
  </cdr:relSizeAnchor>
  <cdr:relSizeAnchor xmlns:cdr="http://schemas.openxmlformats.org/drawingml/2006/chartDrawing">
    <cdr:from>
      <cdr:x>0.01093</cdr:x>
      <cdr:y>0.03465</cdr:y>
    </cdr:from>
    <cdr:to>
      <cdr:x>0.24699</cdr:x>
      <cdr:y>0.46238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2333" y="7408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0.0099</cdr:y>
    </cdr:from>
    <cdr:to>
      <cdr:x>0.23607</cdr:x>
      <cdr:y>0.43762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0" y="2116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A-rms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0.16667</cdr:x>
      <cdr:y>0.03646</cdr:y>
    </cdr:from>
    <cdr:to>
      <cdr:x>0.90164</cdr:x>
      <cdr:y>0.16667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45582" y="74083"/>
          <a:ext cx="2846917" cy="264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Spectrum (blue) and Class-C Limits (red)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0.14769</cdr:x>
      <cdr:y>0.14705</cdr:y>
    </cdr:to>
    <cdr:sp macro="" textlink="">
      <cdr:nvSpPr>
        <cdr:cNvPr id="3" name="TextBox 8"/>
        <cdr:cNvSpPr txBox="1"/>
      </cdr:nvSpPr>
      <cdr:spPr>
        <a:xfrm xmlns:a="http://schemas.openxmlformats.org/drawingml/2006/main">
          <a:off x="0" y="0"/>
          <a:ext cx="534570" cy="2645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sz="1100" b="1"/>
            <a:t>A-rms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160560</xdr:colOff>
      <xdr:row>26</xdr:row>
      <xdr:rowOff>116416</xdr:rowOff>
    </xdr:from>
    <xdr:to>
      <xdr:col>4</xdr:col>
      <xdr:colOff>338666</xdr:colOff>
      <xdr:row>39</xdr:row>
      <xdr:rowOff>48682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431990</xdr:colOff>
      <xdr:row>26</xdr:row>
      <xdr:rowOff>116417</xdr:rowOff>
    </xdr:from>
    <xdr:to>
      <xdr:col>10</xdr:col>
      <xdr:colOff>103909</xdr:colOff>
      <xdr:row>39</xdr:row>
      <xdr:rowOff>31749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175877</xdr:colOff>
      <xdr:row>26</xdr:row>
      <xdr:rowOff>118245</xdr:rowOff>
    </xdr:from>
    <xdr:to>
      <xdr:col>16</xdr:col>
      <xdr:colOff>186461</xdr:colOff>
      <xdr:row>39</xdr:row>
      <xdr:rowOff>27805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450850</xdr:colOff>
      <xdr:row>39</xdr:row>
      <xdr:rowOff>86786</xdr:rowOff>
    </xdr:from>
    <xdr:to>
      <xdr:col>10</xdr:col>
      <xdr:colOff>143933</xdr:colOff>
      <xdr:row>50</xdr:row>
      <xdr:rowOff>139701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193412</xdr:colOff>
      <xdr:row>39</xdr:row>
      <xdr:rowOff>96404</xdr:rowOff>
    </xdr:from>
    <xdr:to>
      <xdr:col>16</xdr:col>
      <xdr:colOff>216093</xdr:colOff>
      <xdr:row>50</xdr:row>
      <xdr:rowOff>144513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0.00496</cdr:x>
      <cdr:y>0.0021</cdr:y>
    </cdr:from>
    <cdr:to>
      <cdr:x>0.0771</cdr:x>
      <cdr:y>0.07902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5" y="4189"/>
          <a:ext cx="256399" cy="1535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Volts</a:t>
          </a:r>
        </a:p>
      </cdr:txBody>
    </cdr:sp>
  </cdr:relSizeAnchor>
  <cdr:relSizeAnchor xmlns:cdr="http://schemas.openxmlformats.org/drawingml/2006/chartDrawing">
    <cdr:from>
      <cdr:x>0.86461</cdr:x>
      <cdr:y>0.02861</cdr:y>
    </cdr:from>
    <cdr:to>
      <cdr:x>0.95631</cdr:x>
      <cdr:y>0.10553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74999" y="74017"/>
          <a:ext cx="400050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1" i="0" u="none" strike="noStrike" baseline="0">
              <a:solidFill>
                <a:srgbClr val="0000FF"/>
              </a:solidFill>
              <a:latin typeface="Arial"/>
              <a:cs typeface="Arial"/>
            </a:rPr>
            <a:t>Amps</a:t>
          </a:r>
        </a:p>
      </cdr:txBody>
    </cdr:sp>
  </cdr:relSizeAnchor>
  <cdr:relSizeAnchor xmlns:cdr="http://schemas.openxmlformats.org/drawingml/2006/chartDrawing">
    <cdr:from>
      <cdr:x>0.15095</cdr:x>
      <cdr:y>0.00484</cdr:y>
    </cdr:from>
    <cdr:to>
      <cdr:x>0.70914</cdr:x>
      <cdr:y>0.15156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36515" y="9652"/>
          <a:ext cx="1983912" cy="292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Voltage (red) and current waveform (blue)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0.02317</cdr:y>
    </cdr:from>
    <cdr:to>
      <cdr:x>0.2</cdr:x>
      <cdr:y>0.35676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6350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A-rms</a:t>
          </a:r>
        </a:p>
      </cdr:txBody>
    </cdr:sp>
  </cdr:relSizeAnchor>
  <cdr:relSizeAnchor xmlns:cdr="http://schemas.openxmlformats.org/drawingml/2006/chartDrawing">
    <cdr:from>
      <cdr:x>0.2058</cdr:x>
      <cdr:y>0.04167</cdr:y>
    </cdr:from>
    <cdr:to>
      <cdr:x>0.83377</cdr:x>
      <cdr:y>0.16204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25500" y="95251"/>
          <a:ext cx="2518834" cy="275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 b="1">
              <a:latin typeface="Arial" pitchFamily="34" charset="0"/>
              <a:cs typeface="Arial" pitchFamily="34" charset="0"/>
            </a:rPr>
            <a:t>Spectrum (blue) &amp; Table-2 Limits (red) </a:t>
          </a:r>
        </a:p>
      </cdr:txBody>
    </cdr:sp>
  </cdr:relSizeAnchor>
  <cdr:relSizeAnchor xmlns:cdr="http://schemas.openxmlformats.org/drawingml/2006/chartDrawing">
    <cdr:from>
      <cdr:x>0.12764</cdr:x>
      <cdr:y>0.82436</cdr:y>
    </cdr:from>
    <cdr:to>
      <cdr:x>0.46889</cdr:x>
      <cdr:y>0.96206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59904" y="1693340"/>
          <a:ext cx="1229574" cy="2828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800">
              <a:latin typeface="Arial" pitchFamily="34" charset="0"/>
              <a:cs typeface="Arial" pitchFamily="34" charset="0"/>
            </a:rPr>
            <a:t> 3   5   7    9   11 13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1052"/>
  <sheetViews>
    <sheetView tabSelected="1" zoomScale="90" zoomScaleNormal="90" workbookViewId="0">
      <selection activeCell="B8" sqref="B8"/>
    </sheetView>
  </sheetViews>
  <sheetFormatPr defaultRowHeight="12.75" x14ac:dyDescent="0.2"/>
  <cols>
    <col min="1" max="1" width="16.5703125" customWidth="1"/>
    <col min="2" max="2" width="13.5703125" customWidth="1"/>
    <col min="3" max="3" width="8.85546875" customWidth="1"/>
    <col min="4" max="4" width="11.5703125" customWidth="1"/>
    <col min="5" max="5" width="10.5703125" customWidth="1"/>
    <col min="6" max="6" width="10.42578125" customWidth="1"/>
    <col min="7" max="7" width="10.7109375" customWidth="1"/>
    <col min="8" max="8" width="9" customWidth="1"/>
    <col min="9" max="9" width="4.7109375" style="1" customWidth="1"/>
    <col min="10" max="10" width="4.28515625" customWidth="1"/>
    <col min="11" max="11" width="4.5703125" customWidth="1"/>
    <col min="13" max="13" width="10" customWidth="1"/>
    <col min="14" max="14" width="10" bestFit="1" customWidth="1"/>
    <col min="15" max="16" width="11.5703125" customWidth="1"/>
    <col min="17" max="17" width="8.85546875" customWidth="1"/>
    <col min="21" max="21" width="8.7109375" customWidth="1"/>
    <col min="23" max="23" width="17.5703125" customWidth="1"/>
  </cols>
  <sheetData>
    <row r="1" spans="1:18" x14ac:dyDescent="0.2">
      <c r="A1" s="64" t="s">
        <v>100</v>
      </c>
      <c r="B1" s="68"/>
      <c r="C1" s="68"/>
      <c r="D1" s="68"/>
      <c r="E1" s="68"/>
      <c r="F1" s="68"/>
      <c r="G1" s="69"/>
      <c r="H1" s="68"/>
      <c r="I1" s="70"/>
      <c r="L1" s="31" t="s">
        <v>37</v>
      </c>
      <c r="M1" s="19" t="s">
        <v>35</v>
      </c>
      <c r="N1" s="19" t="s">
        <v>34</v>
      </c>
      <c r="O1" s="19" t="s">
        <v>33</v>
      </c>
    </row>
    <row r="2" spans="1:18" x14ac:dyDescent="0.2">
      <c r="A2" s="64" t="s">
        <v>101</v>
      </c>
      <c r="B2" s="68"/>
      <c r="C2" s="68"/>
      <c r="D2" s="68"/>
      <c r="E2" s="68"/>
      <c r="F2" s="68"/>
      <c r="G2" s="69"/>
      <c r="H2" s="68"/>
      <c r="I2" s="70"/>
      <c r="L2" s="23">
        <v>1</v>
      </c>
      <c r="M2" s="61">
        <f t="shared" ref="M2:M41" si="0">M48</f>
        <v>2.3534221119468275</v>
      </c>
      <c r="N2" s="75" t="s">
        <v>36</v>
      </c>
      <c r="O2" s="75"/>
    </row>
    <row r="3" spans="1:18" x14ac:dyDescent="0.2">
      <c r="A3" s="3"/>
      <c r="G3" s="2"/>
      <c r="L3" s="23">
        <f>L2+1</f>
        <v>2</v>
      </c>
      <c r="M3" s="61">
        <f t="shared" si="0"/>
        <v>3.9699531510910189E-5</v>
      </c>
      <c r="N3" s="59">
        <v>0</v>
      </c>
      <c r="O3" s="17">
        <f t="shared" ref="O3" si="1">IF(0.05 * M3 &gt; (0.003*$F$18+0.005), M3 + 0.05 *N3, M3 + (0.003*$F$18+0.005))</f>
        <v>1.2843825599229008E-2</v>
      </c>
    </row>
    <row r="4" spans="1:18" x14ac:dyDescent="0.2">
      <c r="A4" s="65" t="s">
        <v>76</v>
      </c>
      <c r="B4" s="66"/>
      <c r="C4" s="66"/>
      <c r="D4" s="66"/>
      <c r="E4" s="66"/>
      <c r="F4" s="66"/>
      <c r="G4" s="67"/>
      <c r="H4" s="66"/>
      <c r="I4" s="28"/>
      <c r="J4" s="15"/>
      <c r="L4" s="23">
        <f t="shared" ref="L4:L41" si="2">L3+1</f>
        <v>3</v>
      </c>
      <c r="M4" s="61">
        <f t="shared" si="0"/>
        <v>0.91498549554759745</v>
      </c>
      <c r="N4" s="17">
        <f t="shared" ref="N4" si="3">IF(0.05 * M4 &gt; (0.003*$F$18+0.005), M4 - 0.05 *M4, M4 - (0.003*$F$18+0.005))</f>
        <v>0.86923622077021756</v>
      </c>
      <c r="O4" s="17">
        <f t="shared" ref="O4:O41" si="4">IF(0.05 * M4 &gt; (0.003*$F$18+0.005), M4 + 0.05 *N4, M4 + (0.003*$F$18+0.005))</f>
        <v>0.95844730658610833</v>
      </c>
    </row>
    <row r="5" spans="1:18" x14ac:dyDescent="0.2">
      <c r="L5" s="23">
        <f t="shared" si="2"/>
        <v>4</v>
      </c>
      <c r="M5" s="61">
        <f t="shared" si="0"/>
        <v>1.206661908797965E-7</v>
      </c>
      <c r="N5" s="20">
        <v>0</v>
      </c>
      <c r="O5" s="17">
        <f t="shared" si="4"/>
        <v>1.2804246733908977E-2</v>
      </c>
    </row>
    <row r="6" spans="1:18" x14ac:dyDescent="0.2">
      <c r="E6" s="12" t="s">
        <v>31</v>
      </c>
      <c r="F6" s="25"/>
      <c r="G6" s="2"/>
      <c r="L6" s="23">
        <f t="shared" si="2"/>
        <v>5</v>
      </c>
      <c r="M6" s="61">
        <f t="shared" si="0"/>
        <v>0.30502919017707236</v>
      </c>
      <c r="N6" s="17">
        <f>IF(0.05 * M6 &gt; (0.003*$F$18+0.005), M6 - 0.05 *M6, M6 - (0.003*$F$18+0.005))</f>
        <v>0.28977773066821877</v>
      </c>
      <c r="O6" s="17">
        <f t="shared" si="4"/>
        <v>0.31951807671048332</v>
      </c>
      <c r="R6" s="15"/>
    </row>
    <row r="7" spans="1:18" x14ac:dyDescent="0.2">
      <c r="A7" s="72" t="s">
        <v>50</v>
      </c>
      <c r="B7" s="18">
        <v>200000</v>
      </c>
      <c r="C7" s="64" t="s">
        <v>20</v>
      </c>
      <c r="D7" s="12" t="s">
        <v>52</v>
      </c>
      <c r="F7" s="39">
        <f>B7</f>
        <v>200000</v>
      </c>
      <c r="G7" s="12" t="s">
        <v>20</v>
      </c>
      <c r="L7" s="23">
        <f t="shared" si="2"/>
        <v>6</v>
      </c>
      <c r="M7" s="61">
        <f t="shared" si="0"/>
        <v>3.9701521561983352E-5</v>
      </c>
      <c r="N7" s="20">
        <v>0</v>
      </c>
      <c r="O7" s="17">
        <f t="shared" si="4"/>
        <v>1.2843827589280082E-2</v>
      </c>
      <c r="R7" s="16"/>
    </row>
    <row r="8" spans="1:18" x14ac:dyDescent="0.2">
      <c r="A8" s="72" t="s">
        <v>49</v>
      </c>
      <c r="B8" s="18">
        <v>80</v>
      </c>
      <c r="C8" s="72" t="s">
        <v>20</v>
      </c>
      <c r="D8" s="16"/>
      <c r="E8" s="33" t="s">
        <v>51</v>
      </c>
      <c r="F8" s="34">
        <f>B8</f>
        <v>80</v>
      </c>
      <c r="G8" s="12" t="s">
        <v>20</v>
      </c>
      <c r="L8" s="23">
        <f t="shared" si="2"/>
        <v>7</v>
      </c>
      <c r="M8" s="61">
        <f t="shared" si="0"/>
        <v>0.30500111700569232</v>
      </c>
      <c r="N8" s="17">
        <f>IF(0.05 * M8 &gt; (0.003*$F$18+0.005), M8 - 0.05 *M8, M8 - (0.003*$F$18+0.005))</f>
        <v>0.28975106115540772</v>
      </c>
      <c r="O8" s="17">
        <f t="shared" si="4"/>
        <v>0.31948867006346271</v>
      </c>
      <c r="R8" s="17"/>
    </row>
    <row r="9" spans="1:18" x14ac:dyDescent="0.2">
      <c r="A9" s="72" t="s">
        <v>21</v>
      </c>
      <c r="B9" s="18">
        <v>230</v>
      </c>
      <c r="C9" s="64" t="s">
        <v>22</v>
      </c>
      <c r="D9" s="16"/>
      <c r="E9" s="33" t="s">
        <v>21</v>
      </c>
      <c r="F9" s="30">
        <f>B9</f>
        <v>230</v>
      </c>
      <c r="G9" s="3" t="s">
        <v>22</v>
      </c>
      <c r="L9" s="23">
        <f t="shared" si="2"/>
        <v>8</v>
      </c>
      <c r="M9" s="61">
        <f t="shared" si="0"/>
        <v>1.2057271002621976E-7</v>
      </c>
      <c r="N9" s="20">
        <v>0</v>
      </c>
      <c r="O9" s="17">
        <f t="shared" si="4"/>
        <v>1.2804246640428124E-2</v>
      </c>
      <c r="R9" s="15"/>
    </row>
    <row r="10" spans="1:18" x14ac:dyDescent="0.2">
      <c r="A10" s="64" t="s">
        <v>10</v>
      </c>
      <c r="B10" s="4">
        <f>B9*SQRT(2)</f>
        <v>325.26911934581187</v>
      </c>
      <c r="C10" s="64" t="s">
        <v>28</v>
      </c>
      <c r="D10" s="16"/>
      <c r="E10" s="3" t="s">
        <v>10</v>
      </c>
      <c r="F10" s="4">
        <f>F9*SQRT(2)</f>
        <v>325.26911934581187</v>
      </c>
      <c r="G10" s="3" t="s">
        <v>28</v>
      </c>
      <c r="L10" s="23">
        <f t="shared" si="2"/>
        <v>9</v>
      </c>
      <c r="M10" s="61">
        <f t="shared" si="0"/>
        <v>0.18304150382892698</v>
      </c>
      <c r="N10" s="17">
        <f>IF(0.05 * M10 &gt; (0.003*$F$18+0.005), M10 - 0.05 *M10, M10 - (0.003*$F$18+0.005))</f>
        <v>0.17023737776120887</v>
      </c>
      <c r="O10" s="17">
        <f t="shared" si="4"/>
        <v>0.19584562989664508</v>
      </c>
      <c r="R10" s="14"/>
    </row>
    <row r="11" spans="1:18" x14ac:dyDescent="0.2">
      <c r="C11" s="68"/>
      <c r="D11" s="16"/>
      <c r="E11" s="16" t="s">
        <v>12</v>
      </c>
      <c r="F11" s="30">
        <f>SUMPRODUCT(B27:B1050*H27:H1050)/1024</f>
        <v>541.2855761066229</v>
      </c>
      <c r="G11" s="16" t="s">
        <v>27</v>
      </c>
      <c r="L11" s="23">
        <f t="shared" si="2"/>
        <v>10</v>
      </c>
      <c r="M11" s="61">
        <f t="shared" si="0"/>
        <v>3.9705513489250998E-5</v>
      </c>
      <c r="N11" s="20">
        <v>0</v>
      </c>
      <c r="O11" s="17">
        <f t="shared" si="4"/>
        <v>1.2843831581207348E-2</v>
      </c>
      <c r="R11" s="14"/>
    </row>
    <row r="12" spans="1:18" x14ac:dyDescent="0.2">
      <c r="C12" s="68"/>
      <c r="D12" s="16"/>
      <c r="E12" s="16" t="s">
        <v>13</v>
      </c>
      <c r="F12" s="30">
        <f>SQRT(SUMSQ(B27:B1050)/1024)*SQRT(SUMSQ(H27:H1050)/1024)</f>
        <v>598.31341042035558</v>
      </c>
      <c r="G12" s="16"/>
      <c r="L12" s="23">
        <f t="shared" si="2"/>
        <v>11</v>
      </c>
      <c r="M12" s="61">
        <f t="shared" si="0"/>
        <v>0.18301342782748739</v>
      </c>
      <c r="N12" s="17">
        <f>IF(0.05 * M12 &gt; (0.003*$F$18+0.005), M12 - 0.05 *M12, M12 - (0.003*$F$18+0.005))</f>
        <v>0.17020930175976928</v>
      </c>
      <c r="O12" s="17">
        <f t="shared" si="4"/>
        <v>0.1958175538952055</v>
      </c>
      <c r="R12" s="14"/>
    </row>
    <row r="13" spans="1:18" x14ac:dyDescent="0.2">
      <c r="C13" s="64"/>
      <c r="D13" s="16"/>
      <c r="E13" s="16" t="s">
        <v>14</v>
      </c>
      <c r="F13" s="29">
        <f>F11/F12</f>
        <v>0.90468568258621052</v>
      </c>
      <c r="G13" s="16"/>
      <c r="L13" s="23">
        <f t="shared" si="2"/>
        <v>12</v>
      </c>
      <c r="M13" s="61">
        <f t="shared" si="0"/>
        <v>1.2078810740695767E-7</v>
      </c>
      <c r="N13" s="20">
        <v>0</v>
      </c>
      <c r="O13" s="17">
        <f t="shared" si="4"/>
        <v>1.2804246855825504E-2</v>
      </c>
      <c r="R13" s="14"/>
    </row>
    <row r="14" spans="1:18" x14ac:dyDescent="0.2">
      <c r="C14" s="68"/>
      <c r="D14" s="16"/>
      <c r="E14" s="16" t="s">
        <v>38</v>
      </c>
      <c r="F14" s="29">
        <f>MAX(H27:H1050)/SQRT(SUMSQ(H27:H1050)/1024)</f>
        <v>1.5633562147378197</v>
      </c>
      <c r="G14" s="16"/>
      <c r="L14" s="23">
        <f t="shared" si="2"/>
        <v>13</v>
      </c>
      <c r="M14" s="61">
        <f t="shared" si="0"/>
        <v>0.13076763380789458</v>
      </c>
      <c r="N14" s="17">
        <f>IF(0.05 * M14 &gt; (0.003*$F$18+0.005), M14 - 0.05 *M14, M14 - (0.003*$F$18+0.005))</f>
        <v>0.11796350774017648</v>
      </c>
      <c r="O14" s="17">
        <f t="shared" si="4"/>
        <v>0.14357175987561269</v>
      </c>
      <c r="R14" s="14"/>
    </row>
    <row r="15" spans="1:18" x14ac:dyDescent="0.2">
      <c r="A15" s="2" t="s">
        <v>23</v>
      </c>
      <c r="B15" s="2" t="s">
        <v>24</v>
      </c>
      <c r="C15" s="68"/>
      <c r="E15" s="16" t="s">
        <v>0</v>
      </c>
      <c r="F15" s="32">
        <f>SQRT(SUMSQ(M49:M87))/M48</f>
        <v>0.46291678283295018</v>
      </c>
      <c r="G15" s="16"/>
      <c r="L15" s="23">
        <f t="shared" si="2"/>
        <v>14</v>
      </c>
      <c r="M15" s="61">
        <f t="shared" si="0"/>
        <v>3.9711485312251357E-5</v>
      </c>
      <c r="N15" s="20">
        <v>0</v>
      </c>
      <c r="O15" s="17">
        <f t="shared" si="4"/>
        <v>1.2843837553030349E-2</v>
      </c>
      <c r="R15" s="14"/>
    </row>
    <row r="16" spans="1:18" x14ac:dyDescent="0.2">
      <c r="A16" s="13">
        <v>45</v>
      </c>
      <c r="B16" s="13">
        <v>135</v>
      </c>
      <c r="C16" s="73" t="s">
        <v>43</v>
      </c>
      <c r="E16" s="16" t="s">
        <v>26</v>
      </c>
      <c r="F16" s="29">
        <f>SQRT(SUMSQ(M49:M87))</f>
        <v>1.0894385927103525</v>
      </c>
      <c r="G16" s="16"/>
      <c r="L16" s="23">
        <f t="shared" si="2"/>
        <v>15</v>
      </c>
      <c r="M16" s="61">
        <f t="shared" si="0"/>
        <v>0.13073955359483852</v>
      </c>
      <c r="N16" s="17">
        <f>IF(0.05 * M16 &gt; (0.003*$F$18+0.005), M16 - 0.05 *M16, M16 - (0.003*$F$18+0.005))</f>
        <v>0.11793542752712043</v>
      </c>
      <c r="O16" s="17">
        <f t="shared" si="4"/>
        <v>0.14354367966255663</v>
      </c>
      <c r="R16" s="14"/>
    </row>
    <row r="17" spans="1:23" x14ac:dyDescent="0.2">
      <c r="A17" s="71">
        <f>RADIANS(A16)</f>
        <v>0.78539816339744828</v>
      </c>
      <c r="B17" s="71">
        <f>RADIANS(B16)</f>
        <v>2.3561944901923448</v>
      </c>
      <c r="C17" s="73" t="s">
        <v>4</v>
      </c>
      <c r="E17" s="16" t="s">
        <v>32</v>
      </c>
      <c r="F17" s="29">
        <f>SQRT(SUMSQ(M68,M70,M72,M74,M76,M78,M80,M82,M84,M86))</f>
        <v>0.20426798064970583</v>
      </c>
      <c r="G17" s="16"/>
      <c r="L17" s="23">
        <f t="shared" si="2"/>
        <v>16</v>
      </c>
      <c r="M17" s="61">
        <f t="shared" si="0"/>
        <v>1.207555305474517E-7</v>
      </c>
      <c r="N17" s="20">
        <v>0</v>
      </c>
      <c r="O17" s="17">
        <f t="shared" si="4"/>
        <v>1.2804246823248645E-2</v>
      </c>
      <c r="R17" s="14"/>
    </row>
    <row r="18" spans="1:23" x14ac:dyDescent="0.2">
      <c r="C18" s="73"/>
      <c r="E18" s="12" t="s">
        <v>19</v>
      </c>
      <c r="F18" s="29">
        <f>SQRT(SUMSQ(H27:H1050)/1024)</f>
        <v>2.6013753559060322</v>
      </c>
      <c r="G18" s="12" t="s">
        <v>15</v>
      </c>
      <c r="L18" s="23">
        <f t="shared" si="2"/>
        <v>17</v>
      </c>
      <c r="M18" s="61">
        <f t="shared" si="0"/>
        <v>0.10173170628704693</v>
      </c>
      <c r="N18" s="17">
        <f>IF(0.05 * M18 &gt; (0.003*$F$18+0.005), M18 - 0.05 *M18, M18 - (0.003*$F$18+0.005))</f>
        <v>8.8927580219328839E-2</v>
      </c>
      <c r="O18" s="17">
        <f t="shared" si="4"/>
        <v>0.11453583235476503</v>
      </c>
      <c r="R18" s="14"/>
    </row>
    <row r="19" spans="1:23" x14ac:dyDescent="0.2">
      <c r="E19" s="12" t="s">
        <v>5</v>
      </c>
      <c r="F19" s="29">
        <f>MAX(H27:H1050)</f>
        <v>4.0668763295215031</v>
      </c>
      <c r="G19" s="12" t="s">
        <v>29</v>
      </c>
      <c r="L19" s="23">
        <f t="shared" si="2"/>
        <v>18</v>
      </c>
      <c r="M19" s="61">
        <f t="shared" si="0"/>
        <v>3.9719472512389456E-5</v>
      </c>
      <c r="N19" s="20">
        <v>0</v>
      </c>
      <c r="O19" s="17">
        <f t="shared" si="4"/>
        <v>1.2843845540230487E-2</v>
      </c>
      <c r="R19" s="14"/>
    </row>
    <row r="20" spans="1:23" x14ac:dyDescent="0.2">
      <c r="G20" s="2"/>
      <c r="L20" s="23">
        <f t="shared" si="2"/>
        <v>19</v>
      </c>
      <c r="M20" s="61">
        <f t="shared" si="0"/>
        <v>0.10170362041148996</v>
      </c>
      <c r="N20" s="17">
        <f>IF(0.05 * M20 &gt; (0.003*$F$18+0.005), M20 - 0.05 *M20, M20 - (0.003*$F$18+0.005))</f>
        <v>8.8899494343771868E-2</v>
      </c>
      <c r="O20" s="17">
        <f t="shared" si="4"/>
        <v>0.11450774647920806</v>
      </c>
      <c r="R20" s="14"/>
    </row>
    <row r="21" spans="1:23" x14ac:dyDescent="0.2">
      <c r="E21" s="35" t="s">
        <v>23</v>
      </c>
      <c r="F21" s="2" t="s">
        <v>42</v>
      </c>
      <c r="L21" s="23">
        <f t="shared" si="2"/>
        <v>20</v>
      </c>
      <c r="M21" s="61">
        <f t="shared" si="0"/>
        <v>1.2103185130665299E-7</v>
      </c>
      <c r="N21" s="20">
        <v>0</v>
      </c>
      <c r="O21" s="17">
        <f t="shared" si="4"/>
        <v>1.2804247099569404E-2</v>
      </c>
      <c r="R21" s="14"/>
    </row>
    <row r="22" spans="1:23" x14ac:dyDescent="0.2">
      <c r="E22" s="16">
        <f>A16</f>
        <v>45</v>
      </c>
      <c r="F22" s="16">
        <f>B16</f>
        <v>135</v>
      </c>
      <c r="G22" s="7" t="s">
        <v>43</v>
      </c>
      <c r="L22" s="23">
        <f t="shared" si="2"/>
        <v>21</v>
      </c>
      <c r="M22" s="61">
        <f t="shared" si="0"/>
        <v>8.3258483779838688E-2</v>
      </c>
      <c r="N22" s="17">
        <f>IF(0.05 * M22 &gt; (0.003*$F$18+0.005), M22 - 0.05 *M22, M22 - (0.003*$F$18+0.005))</f>
        <v>7.0454357712120594E-2</v>
      </c>
      <c r="O22" s="17">
        <f t="shared" si="4"/>
        <v>9.6062609847556782E-2</v>
      </c>
      <c r="R22" s="14"/>
    </row>
    <row r="23" spans="1:23" x14ac:dyDescent="0.2">
      <c r="G23" s="2"/>
      <c r="H23" s="14"/>
      <c r="I23" s="22"/>
      <c r="J23" s="1"/>
      <c r="K23" s="1"/>
      <c r="L23" s="23">
        <f t="shared" si="2"/>
        <v>22</v>
      </c>
      <c r="M23" s="61">
        <f t="shared" si="0"/>
        <v>3.9729431165033031E-5</v>
      </c>
      <c r="N23" s="20">
        <v>0</v>
      </c>
      <c r="O23" s="17">
        <f t="shared" si="4"/>
        <v>1.284385549888313E-2</v>
      </c>
      <c r="R23" s="14"/>
      <c r="S23" s="15"/>
      <c r="T23" s="15"/>
      <c r="U23" s="15"/>
      <c r="V23" s="15"/>
      <c r="W23" s="15"/>
    </row>
    <row r="24" spans="1:23" x14ac:dyDescent="0.2">
      <c r="G24" s="2"/>
      <c r="H24" s="14"/>
      <c r="J24" s="1"/>
      <c r="K24" s="1"/>
      <c r="L24" s="23">
        <f t="shared" si="2"/>
        <v>23</v>
      </c>
      <c r="M24" s="61">
        <f t="shared" si="0"/>
        <v>8.32303908809333E-2</v>
      </c>
      <c r="N24" s="17">
        <f>IF(0.05 * M24 &gt; (0.003*$F$18+0.005), M24 - 0.05 *M24, M24 - (0.003*$F$18+0.005))</f>
        <v>7.0426264813215206E-2</v>
      </c>
      <c r="O24" s="17">
        <f t="shared" si="4"/>
        <v>9.6034516948651394E-2</v>
      </c>
      <c r="V24" s="15"/>
      <c r="W24" s="15"/>
    </row>
    <row r="25" spans="1:23" x14ac:dyDescent="0.2">
      <c r="A25" t="s">
        <v>11</v>
      </c>
      <c r="B25">
        <f>(2*PI())/1023.99</f>
        <v>6.1359830732522647E-3</v>
      </c>
      <c r="G25" s="2"/>
      <c r="H25" s="17" t="s">
        <v>19</v>
      </c>
      <c r="J25" s="1"/>
      <c r="K25" s="1"/>
      <c r="L25" s="23">
        <f t="shared" si="2"/>
        <v>24</v>
      </c>
      <c r="M25" s="61">
        <f t="shared" si="0"/>
        <v>1.2106010749092141E-7</v>
      </c>
      <c r="N25" s="20">
        <v>0</v>
      </c>
      <c r="O25" s="17">
        <f t="shared" si="4"/>
        <v>1.2804247127825588E-2</v>
      </c>
      <c r="V25" s="37"/>
      <c r="W25" s="37"/>
    </row>
    <row r="26" spans="1:23" x14ac:dyDescent="0.2">
      <c r="A26" s="2" t="s">
        <v>6</v>
      </c>
      <c r="B26" s="2" t="s">
        <v>7</v>
      </c>
      <c r="C26" s="2" t="s">
        <v>8</v>
      </c>
      <c r="D26" s="2" t="s">
        <v>9</v>
      </c>
      <c r="E26" s="2" t="s">
        <v>16</v>
      </c>
      <c r="F26" s="2" t="s">
        <v>17</v>
      </c>
      <c r="G26" s="2" t="s">
        <v>18</v>
      </c>
      <c r="H26" s="2" t="s">
        <v>25</v>
      </c>
      <c r="L26" s="23">
        <f t="shared" si="2"/>
        <v>25</v>
      </c>
      <c r="M26" s="61">
        <f t="shared" si="0"/>
        <v>7.0472875767216128E-2</v>
      </c>
      <c r="N26" s="17">
        <f>IF(0.05 * M26 &gt; (0.003*$F$18+0.005), M26 - 0.05 *M26, M26 - (0.003*$F$18+0.005))</f>
        <v>5.7668749699498034E-2</v>
      </c>
      <c r="O26" s="17">
        <f t="shared" si="4"/>
        <v>8.3277001834934222E-2</v>
      </c>
      <c r="V26" s="16"/>
      <c r="W26" s="16"/>
    </row>
    <row r="27" spans="1:23" x14ac:dyDescent="0.2">
      <c r="A27">
        <v>0</v>
      </c>
      <c r="B27">
        <f t="shared" ref="B27:B90" si="5">$B$10*SIN(A27)</f>
        <v>0</v>
      </c>
      <c r="C27">
        <f>1.414*(SIN(A27)*$B$9/$B$8)</f>
        <v>0</v>
      </c>
      <c r="D27">
        <f>B27*H27</f>
        <v>0</v>
      </c>
      <c r="E27" t="b">
        <f>AND((A27&gt;$A$17),A27&lt;($B$17))</f>
        <v>0</v>
      </c>
      <c r="F27" t="b">
        <f>AND((A27&gt;($A$17+3.1416)),A27&lt;($B$17+3.1416))</f>
        <v>0</v>
      </c>
      <c r="G27" t="b">
        <f>OR(E27=TRUE,F27=TRUE)</f>
        <v>0</v>
      </c>
      <c r="H27" s="5">
        <f>IF(+G27=TRUE,C27,0)+(SIN(A27)*1.4142*$B$9/$B$7)</f>
        <v>0</v>
      </c>
      <c r="L27" s="23">
        <f t="shared" si="2"/>
        <v>26</v>
      </c>
      <c r="M27" s="61">
        <f t="shared" si="0"/>
        <v>3.9741420372649943E-5</v>
      </c>
      <c r="N27" s="20">
        <v>0</v>
      </c>
      <c r="O27" s="17">
        <f t="shared" si="4"/>
        <v>1.2843867488090747E-2</v>
      </c>
      <c r="V27" s="14"/>
      <c r="W27" s="27"/>
    </row>
    <row r="28" spans="1:23" x14ac:dyDescent="0.2">
      <c r="A28" s="9">
        <f t="shared" ref="A28:A91" si="6">+A27+$B$25</f>
        <v>6.1359830732522647E-3</v>
      </c>
      <c r="B28">
        <f t="shared" si="5"/>
        <v>1.9958332865527957</v>
      </c>
      <c r="C28">
        <f t="shared" ref="C28:C91" si="7">1.414*(SIN(A28)*$B$9/$B$8)</f>
        <v>2.4944148662119903E-2</v>
      </c>
      <c r="D28">
        <f t="shared" ref="D28:D91" si="8">B28*H28</f>
        <v>1.991656153598796E-5</v>
      </c>
      <c r="E28" t="b">
        <f t="shared" ref="E28:E91" si="9">AND((A28&gt;$A$17),A28&lt;($B$17))</f>
        <v>0</v>
      </c>
      <c r="F28" t="b">
        <f t="shared" ref="F28:F91" si="10">AND((A28&gt;($A$17+3.1416)),A28&lt;($B$17+3.1416))</f>
        <v>0</v>
      </c>
      <c r="G28" t="b">
        <f t="shared" ref="G28:G91" si="11">OR(E28=TRUE,F28=TRUE)</f>
        <v>0</v>
      </c>
      <c r="H28" s="5">
        <f t="shared" ref="H28:H91" si="12">IF(+G28=TRUE,C28,0)+(SIN(A28)*1.4142*$B$9/$B$7)</f>
        <v>9.9790707320989995E-6</v>
      </c>
      <c r="L28" s="23">
        <f t="shared" si="2"/>
        <v>27</v>
      </c>
      <c r="M28" s="61">
        <f t="shared" si="0"/>
        <v>7.0444774368636803E-2</v>
      </c>
      <c r="N28" s="17">
        <f>IF(0.05 * M28 &gt; (0.003*$F$18+0.005), M28 - 0.05 *M28, M28 - (0.003*$F$18+0.005))</f>
        <v>5.7640648300918709E-2</v>
      </c>
      <c r="O28" s="17">
        <f t="shared" si="4"/>
        <v>8.3248900436354897E-2</v>
      </c>
      <c r="V28" s="14"/>
      <c r="W28" s="27"/>
    </row>
    <row r="29" spans="1:23" x14ac:dyDescent="0.2">
      <c r="A29" s="9">
        <f t="shared" si="6"/>
        <v>1.2271966146504529E-2</v>
      </c>
      <c r="B29">
        <f t="shared" si="5"/>
        <v>3.9915914296427681</v>
      </c>
      <c r="C29">
        <f t="shared" si="7"/>
        <v>4.9887358172798511E-2</v>
      </c>
      <c r="D29">
        <f t="shared" si="8"/>
        <v>7.9663246724462E-5</v>
      </c>
      <c r="E29" t="b">
        <f t="shared" si="9"/>
        <v>0</v>
      </c>
      <c r="F29" t="b">
        <f t="shared" si="10"/>
        <v>0</v>
      </c>
      <c r="G29" t="b">
        <f t="shared" si="11"/>
        <v>0</v>
      </c>
      <c r="H29" s="5">
        <f t="shared" si="12"/>
        <v>1.9957765750487032E-5</v>
      </c>
      <c r="L29" s="23">
        <f t="shared" si="2"/>
        <v>28</v>
      </c>
      <c r="M29" s="61">
        <f t="shared" si="0"/>
        <v>1.2139729594864347E-7</v>
      </c>
      <c r="N29" s="20">
        <v>0</v>
      </c>
      <c r="O29" s="17">
        <f t="shared" si="4"/>
        <v>1.2804247465014046E-2</v>
      </c>
      <c r="V29" s="14"/>
      <c r="W29" s="27"/>
    </row>
    <row r="30" spans="1:23" x14ac:dyDescent="0.2">
      <c r="A30" s="9">
        <f t="shared" si="6"/>
        <v>1.8407949219756796E-2</v>
      </c>
      <c r="B30">
        <f t="shared" si="5"/>
        <v>5.9871992886362584</v>
      </c>
      <c r="C30">
        <f t="shared" si="7"/>
        <v>7.4828689415953747E-2</v>
      </c>
      <c r="D30">
        <f t="shared" si="8"/>
        <v>1.7923105775866297E-4</v>
      </c>
      <c r="E30" t="b">
        <f t="shared" si="9"/>
        <v>0</v>
      </c>
      <c r="F30" t="b">
        <f t="shared" si="10"/>
        <v>0</v>
      </c>
      <c r="G30" t="b">
        <f t="shared" si="11"/>
        <v>0</v>
      </c>
      <c r="H30" s="5">
        <f t="shared" si="12"/>
        <v>2.9935709355598807E-5</v>
      </c>
      <c r="L30" s="23">
        <f t="shared" si="2"/>
        <v>29</v>
      </c>
      <c r="M30" s="61">
        <f t="shared" si="0"/>
        <v>6.1099840564467295E-2</v>
      </c>
      <c r="N30" s="17">
        <f>IF(0.05 * M30 &gt; (0.003*$F$18+0.005), M30 - 0.05 *M30, M30 - (0.003*$F$18+0.005))</f>
        <v>4.8295714496749201E-2</v>
      </c>
      <c r="O30" s="17">
        <f t="shared" si="4"/>
        <v>7.3903966632185389E-2</v>
      </c>
      <c r="V30" s="14"/>
      <c r="W30" s="27"/>
    </row>
    <row r="31" spans="1:23" x14ac:dyDescent="0.2">
      <c r="A31" s="9">
        <f t="shared" si="6"/>
        <v>2.4543932293009059E-2</v>
      </c>
      <c r="B31">
        <f t="shared" si="5"/>
        <v>7.9825817285578298</v>
      </c>
      <c r="C31">
        <f t="shared" si="7"/>
        <v>9.9767203346220606E-2</v>
      </c>
      <c r="D31">
        <f t="shared" si="8"/>
        <v>3.1860499979962547E-4</v>
      </c>
      <c r="E31" t="b">
        <f t="shared" si="9"/>
        <v>0</v>
      </c>
      <c r="F31" t="b">
        <f t="shared" si="10"/>
        <v>0</v>
      </c>
      <c r="G31" t="b">
        <f t="shared" si="11"/>
        <v>0</v>
      </c>
      <c r="H31" s="5">
        <f t="shared" si="12"/>
        <v>3.9912525876159886E-5</v>
      </c>
      <c r="L31" s="23">
        <f t="shared" si="2"/>
        <v>30</v>
      </c>
      <c r="M31" s="61">
        <f t="shared" si="0"/>
        <v>3.9755374292490273E-5</v>
      </c>
      <c r="N31" s="20">
        <v>0</v>
      </c>
      <c r="O31" s="17">
        <f t="shared" si="4"/>
        <v>1.2843881442010588E-2</v>
      </c>
      <c r="V31" s="14"/>
      <c r="W31" s="27"/>
    </row>
    <row r="32" spans="1:23" x14ac:dyDescent="0.2">
      <c r="A32" s="9">
        <f t="shared" si="6"/>
        <v>3.0679915366261322E-2</v>
      </c>
      <c r="B32">
        <f t="shared" si="5"/>
        <v>9.9776636229191098</v>
      </c>
      <c r="C32">
        <f t="shared" si="7"/>
        <v>0.12470196102430642</v>
      </c>
      <c r="D32">
        <f t="shared" si="8"/>
        <v>4.9776408323438947E-4</v>
      </c>
      <c r="E32" t="b">
        <f t="shared" si="9"/>
        <v>0</v>
      </c>
      <c r="F32" t="b">
        <f t="shared" si="10"/>
        <v>0</v>
      </c>
      <c r="G32" t="b">
        <f t="shared" si="11"/>
        <v>0</v>
      </c>
      <c r="H32" s="5">
        <f t="shared" si="12"/>
        <v>4.9887839683330739E-5</v>
      </c>
      <c r="L32" s="23">
        <f t="shared" si="2"/>
        <v>31</v>
      </c>
      <c r="M32" s="61">
        <f t="shared" si="0"/>
        <v>6.1071729324831701E-2</v>
      </c>
      <c r="N32" s="17">
        <f>IF(0.05 * M32 &gt; (0.003*$F$18+0.005), M32 - 0.05 *M32, M32 - (0.003*$F$18+0.005))</f>
        <v>4.82676032571136E-2</v>
      </c>
      <c r="O32" s="17">
        <f t="shared" si="4"/>
        <v>7.3875855392549802E-2</v>
      </c>
      <c r="V32" s="14"/>
      <c r="W32" s="27"/>
    </row>
    <row r="33" spans="1:23" x14ac:dyDescent="0.2">
      <c r="A33" s="9">
        <f t="shared" si="6"/>
        <v>3.6815898439513585E-2</v>
      </c>
      <c r="B33">
        <f t="shared" si="5"/>
        <v>11.972369856547319</v>
      </c>
      <c r="C33">
        <f t="shared" si="7"/>
        <v>0.14963202365234202</v>
      </c>
      <c r="D33">
        <f t="shared" si="8"/>
        <v>7.166813268370206E-4</v>
      </c>
      <c r="E33" t="b">
        <f t="shared" si="9"/>
        <v>0</v>
      </c>
      <c r="F33" t="b">
        <f t="shared" si="10"/>
        <v>0</v>
      </c>
      <c r="G33" t="b">
        <f t="shared" si="11"/>
        <v>0</v>
      </c>
      <c r="H33" s="5">
        <f t="shared" si="12"/>
        <v>5.9861275204849254E-5</v>
      </c>
      <c r="L33" s="23">
        <f t="shared" si="2"/>
        <v>32</v>
      </c>
      <c r="M33" s="61">
        <f t="shared" si="0"/>
        <v>1.2148627604151587E-7</v>
      </c>
      <c r="N33" s="20">
        <v>0</v>
      </c>
      <c r="O33" s="17">
        <f t="shared" si="4"/>
        <v>1.2804247553994138E-2</v>
      </c>
      <c r="V33" s="14"/>
      <c r="W33" s="27"/>
    </row>
    <row r="34" spans="1:23" x14ac:dyDescent="0.2">
      <c r="A34" s="9">
        <f t="shared" si="6"/>
        <v>4.2951881512765848E-2</v>
      </c>
      <c r="B34">
        <f t="shared" si="5"/>
        <v>13.966625328413373</v>
      </c>
      <c r="C34">
        <f t="shared" si="7"/>
        <v>0.17455645260922778</v>
      </c>
      <c r="D34">
        <f t="shared" si="8"/>
        <v>9.7532376183196378E-4</v>
      </c>
      <c r="E34" t="b">
        <f t="shared" si="9"/>
        <v>0</v>
      </c>
      <c r="F34" t="b">
        <f t="shared" si="10"/>
        <v>0</v>
      </c>
      <c r="G34" t="b">
        <f t="shared" si="11"/>
        <v>0</v>
      </c>
      <c r="H34" s="5">
        <f t="shared" si="12"/>
        <v>6.983245693917113E-5</v>
      </c>
      <c r="L34" s="23">
        <f t="shared" si="2"/>
        <v>33</v>
      </c>
      <c r="M34" s="61">
        <f t="shared" si="0"/>
        <v>5.3934945028588796E-2</v>
      </c>
      <c r="N34" s="17">
        <f>IF(0.05 * M34 &gt; (0.003*$F$18+0.005), M34 - 0.05 *M34, M34 - (0.003*$F$18+0.005))</f>
        <v>4.1130818960870702E-2</v>
      </c>
      <c r="O34" s="17">
        <f t="shared" si="4"/>
        <v>6.673907109630689E-2</v>
      </c>
      <c r="V34" s="14"/>
      <c r="W34" s="27"/>
    </row>
    <row r="35" spans="1:23" x14ac:dyDescent="0.2">
      <c r="A35" s="9">
        <f t="shared" si="6"/>
        <v>4.9087864586018111E-2</v>
      </c>
      <c r="B35">
        <f t="shared" si="5"/>
        <v>15.960354954459437</v>
      </c>
      <c r="C35">
        <f t="shared" si="7"/>
        <v>0.19947430948597253</v>
      </c>
      <c r="D35">
        <f t="shared" si="8"/>
        <v>1.2736524368591139E-3</v>
      </c>
      <c r="E35" t="b">
        <f t="shared" si="9"/>
        <v>0</v>
      </c>
      <c r="F35" t="b">
        <f t="shared" si="10"/>
        <v>0</v>
      </c>
      <c r="G35" t="b">
        <f t="shared" si="11"/>
        <v>0</v>
      </c>
      <c r="H35" s="5">
        <f t="shared" si="12"/>
        <v>7.9801009469607462E-5</v>
      </c>
      <c r="L35" s="23">
        <f t="shared" si="2"/>
        <v>34</v>
      </c>
      <c r="M35" s="61">
        <f t="shared" si="0"/>
        <v>3.9771375599432405E-5</v>
      </c>
      <c r="N35" s="20">
        <v>0</v>
      </c>
      <c r="O35" s="17">
        <f t="shared" si="4"/>
        <v>1.284389744331753E-2</v>
      </c>
      <c r="V35" s="14"/>
      <c r="W35" s="27"/>
    </row>
    <row r="36" spans="1:23" x14ac:dyDescent="0.2">
      <c r="A36" s="9">
        <f t="shared" si="6"/>
        <v>5.5223847659270374E-2</v>
      </c>
      <c r="B36">
        <f t="shared" si="5"/>
        <v>17.953483670425861</v>
      </c>
      <c r="C36">
        <f t="shared" si="7"/>
        <v>0.22438465612102526</v>
      </c>
      <c r="D36">
        <f t="shared" si="8"/>
        <v>1.611622423839865E-3</v>
      </c>
      <c r="E36" t="b">
        <f t="shared" si="9"/>
        <v>0</v>
      </c>
      <c r="F36" t="b">
        <f t="shared" si="10"/>
        <v>0</v>
      </c>
      <c r="G36" t="b">
        <f t="shared" si="11"/>
        <v>0</v>
      </c>
      <c r="H36" s="5">
        <f t="shared" si="12"/>
        <v>8.9766557478459385E-5</v>
      </c>
      <c r="L36" s="23">
        <f t="shared" si="2"/>
        <v>35</v>
      </c>
      <c r="M36" s="61">
        <f t="shared" si="0"/>
        <v>5.3906822444982863E-2</v>
      </c>
      <c r="N36" s="17">
        <f>IF(0.05 * M36 &gt; (0.003*$F$18+0.005), M36 - 0.05 *M36, M36 - (0.003*$F$18+0.005))</f>
        <v>4.1102696377264769E-2</v>
      </c>
      <c r="O36" s="17">
        <f t="shared" si="4"/>
        <v>6.6710948512700957E-2</v>
      </c>
      <c r="V36" s="14"/>
      <c r="W36" s="27"/>
    </row>
    <row r="37" spans="1:23" x14ac:dyDescent="0.2">
      <c r="A37" s="9">
        <f t="shared" si="6"/>
        <v>6.1359830732522637E-2</v>
      </c>
      <c r="B37">
        <f t="shared" si="5"/>
        <v>19.945936434677368</v>
      </c>
      <c r="C37">
        <f t="shared" si="7"/>
        <v>0.24928655463559676</v>
      </c>
      <c r="D37">
        <f t="shared" si="8"/>
        <v>1.9891828247432445E-3</v>
      </c>
      <c r="E37" t="b">
        <f t="shared" si="9"/>
        <v>0</v>
      </c>
      <c r="F37" t="b">
        <f t="shared" si="10"/>
        <v>0</v>
      </c>
      <c r="G37" t="b">
        <f t="shared" si="11"/>
        <v>0</v>
      </c>
      <c r="H37" s="5">
        <f t="shared" si="12"/>
        <v>9.9728725761148775E-5</v>
      </c>
      <c r="L37" s="23">
        <f t="shared" si="2"/>
        <v>36</v>
      </c>
      <c r="M37" s="61">
        <f t="shared" si="0"/>
        <v>1.2188422849039037E-7</v>
      </c>
      <c r="N37" s="20">
        <v>0</v>
      </c>
      <c r="O37" s="17">
        <f t="shared" si="4"/>
        <v>1.2804247951946587E-2</v>
      </c>
      <c r="V37" s="14"/>
      <c r="W37" s="27"/>
    </row>
    <row r="38" spans="1:23" x14ac:dyDescent="0.2">
      <c r="A38" s="9">
        <f t="shared" si="6"/>
        <v>6.7495813805774907E-2</v>
      </c>
      <c r="B38">
        <f t="shared" si="5"/>
        <v>21.937638231028377</v>
      </c>
      <c r="C38">
        <f t="shared" si="7"/>
        <v>0.27417906746897092</v>
      </c>
      <c r="D38">
        <f t="shared" si="8"/>
        <v>2.4062767792511195E-3</v>
      </c>
      <c r="E38" t="b">
        <f t="shared" si="9"/>
        <v>0</v>
      </c>
      <c r="F38" t="b">
        <f t="shared" si="10"/>
        <v>0</v>
      </c>
      <c r="G38" t="b">
        <f t="shared" si="11"/>
        <v>0</v>
      </c>
      <c r="H38" s="5">
        <f t="shared" si="12"/>
        <v>1.0968713924034473E-4</v>
      </c>
      <c r="L38" s="23">
        <f t="shared" si="2"/>
        <v>37</v>
      </c>
      <c r="M38" s="61">
        <f t="shared" si="0"/>
        <v>4.8280886142719776E-2</v>
      </c>
      <c r="N38" s="17">
        <f>IF(0.05 * M38 &gt; (0.003*$F$18+0.005), M38 - 0.05 *M38, M38 - (0.003*$F$18+0.005))</f>
        <v>3.5476760075001681E-2</v>
      </c>
      <c r="O38" s="17">
        <f t="shared" si="4"/>
        <v>6.108501221043787E-2</v>
      </c>
      <c r="V38" s="14"/>
      <c r="W38" s="27"/>
    </row>
    <row r="39" spans="1:23" x14ac:dyDescent="0.2">
      <c r="A39" s="9">
        <f t="shared" si="6"/>
        <v>7.363179687902717E-2</v>
      </c>
      <c r="B39">
        <f t="shared" si="5"/>
        <v>23.928514071567371</v>
      </c>
      <c r="C39">
        <f t="shared" si="7"/>
        <v>0.29906125741380424</v>
      </c>
      <c r="D39">
        <f t="shared" si="8"/>
        <v>2.8628414733213176E-3</v>
      </c>
      <c r="E39" t="b">
        <f t="shared" si="9"/>
        <v>0</v>
      </c>
      <c r="F39" t="b">
        <f t="shared" si="10"/>
        <v>0</v>
      </c>
      <c r="G39" t="b">
        <f t="shared" si="11"/>
        <v>0</v>
      </c>
      <c r="H39" s="5">
        <f t="shared" si="12"/>
        <v>1.1964142298008541E-4</v>
      </c>
      <c r="L39" s="23">
        <f t="shared" si="2"/>
        <v>38</v>
      </c>
      <c r="M39" s="61">
        <f t="shared" si="0"/>
        <v>3.9789336613439591E-5</v>
      </c>
      <c r="N39" s="20">
        <v>0</v>
      </c>
      <c r="O39" s="17">
        <f t="shared" si="4"/>
        <v>1.2843915404331538E-2</v>
      </c>
      <c r="V39" s="14"/>
      <c r="W39" s="27"/>
    </row>
    <row r="40" spans="1:23" x14ac:dyDescent="0.2">
      <c r="A40" s="9">
        <f t="shared" si="6"/>
        <v>7.9767779952279433E-2</v>
      </c>
      <c r="B40">
        <f t="shared" si="5"/>
        <v>25.918488999480207</v>
      </c>
      <c r="C40">
        <f t="shared" si="7"/>
        <v>0.32393218765141157</v>
      </c>
      <c r="D40">
        <f t="shared" si="8"/>
        <v>3.3588081486473744E-3</v>
      </c>
      <c r="E40" t="b">
        <f t="shared" si="9"/>
        <v>0</v>
      </c>
      <c r="F40" t="b">
        <f t="shared" si="10"/>
        <v>0</v>
      </c>
      <c r="G40" t="b">
        <f t="shared" si="11"/>
        <v>0</v>
      </c>
      <c r="H40" s="5">
        <f t="shared" si="12"/>
        <v>1.2959120219989425E-4</v>
      </c>
      <c r="L40" s="23">
        <f t="shared" si="2"/>
        <v>39</v>
      </c>
      <c r="M40" s="61">
        <f t="shared" si="0"/>
        <v>4.8252750891959004E-2</v>
      </c>
      <c r="N40" s="17">
        <f>IF(0.05 * M40 &gt; (0.003*$F$18+0.005), M40 - 0.05 *M40, M40 - (0.003*$F$18+0.005))</f>
        <v>3.544862482424091E-2</v>
      </c>
      <c r="O40" s="17">
        <f t="shared" si="4"/>
        <v>6.1056876959677098E-2</v>
      </c>
      <c r="V40" s="14"/>
      <c r="W40" s="27"/>
    </row>
    <row r="41" spans="1:23" x14ac:dyDescent="0.2">
      <c r="A41" s="9">
        <f t="shared" si="6"/>
        <v>8.5903763025531696E-2</v>
      </c>
      <c r="B41">
        <f t="shared" si="5"/>
        <v>27.907488091872274</v>
      </c>
      <c r="C41">
        <f t="shared" si="7"/>
        <v>0.34879092178703791</v>
      </c>
      <c r="D41">
        <f t="shared" si="8"/>
        <v>3.8941021130134913E-3</v>
      </c>
      <c r="E41" t="b">
        <f t="shared" si="9"/>
        <v>0</v>
      </c>
      <c r="F41" t="b">
        <f t="shared" si="10"/>
        <v>0</v>
      </c>
      <c r="G41" t="b">
        <f t="shared" si="11"/>
        <v>0</v>
      </c>
      <c r="H41" s="5">
        <f t="shared" si="12"/>
        <v>1.3953610228889079E-4</v>
      </c>
      <c r="L41" s="23">
        <f t="shared" si="2"/>
        <v>40</v>
      </c>
      <c r="M41" s="61">
        <f t="shared" si="0"/>
        <v>1.2203379390846691E-7</v>
      </c>
      <c r="N41" s="20">
        <v>0</v>
      </c>
      <c r="O41" s="17">
        <f t="shared" si="4"/>
        <v>1.2804248101512006E-2</v>
      </c>
      <c r="V41" s="14"/>
      <c r="W41" s="27"/>
    </row>
    <row r="42" spans="1:23" x14ac:dyDescent="0.2">
      <c r="A42" s="9">
        <f t="shared" si="6"/>
        <v>9.2039746098783959E-2</v>
      </c>
      <c r="B42">
        <f t="shared" si="5"/>
        <v>29.895436462589313</v>
      </c>
      <c r="C42">
        <f t="shared" si="7"/>
        <v>0.3736365238851132</v>
      </c>
      <c r="D42">
        <f t="shared" si="8"/>
        <v>4.468642751543116E-3</v>
      </c>
      <c r="E42" t="b">
        <f t="shared" si="9"/>
        <v>0</v>
      </c>
      <c r="F42" t="b">
        <f t="shared" si="10"/>
        <v>0</v>
      </c>
      <c r="G42" t="b">
        <f t="shared" si="11"/>
        <v>0</v>
      </c>
      <c r="H42" s="5">
        <f t="shared" si="12"/>
        <v>1.4947574881989451E-4</v>
      </c>
      <c r="V42" s="14"/>
      <c r="W42" s="27"/>
    </row>
    <row r="43" spans="1:23" x14ac:dyDescent="0.2">
      <c r="A43" s="9">
        <f t="shared" si="6"/>
        <v>9.8175729172036222E-2</v>
      </c>
      <c r="B43">
        <f t="shared" si="5"/>
        <v>31.882259265036922</v>
      </c>
      <c r="C43">
        <f t="shared" si="7"/>
        <v>0.39846805850449135</v>
      </c>
      <c r="D43">
        <f t="shared" si="8"/>
        <v>5.0823435388394934E-3</v>
      </c>
      <c r="E43" t="b">
        <f t="shared" si="9"/>
        <v>0</v>
      </c>
      <c r="F43" t="b">
        <f t="shared" si="10"/>
        <v>0</v>
      </c>
      <c r="G43" t="b">
        <f t="shared" si="11"/>
        <v>0</v>
      </c>
      <c r="H43" s="5">
        <f t="shared" si="12"/>
        <v>1.5940976756352238E-4</v>
      </c>
      <c r="V43" s="14"/>
      <c r="W43" s="27"/>
    </row>
    <row r="44" spans="1:23" x14ac:dyDescent="0.2">
      <c r="A44" s="9">
        <f t="shared" si="6"/>
        <v>0.10431171224528848</v>
      </c>
      <c r="B44">
        <f t="shared" si="5"/>
        <v>33.867881694998545</v>
      </c>
      <c r="C44">
        <f t="shared" si="7"/>
        <v>0.42328459073366864</v>
      </c>
      <c r="D44">
        <f t="shared" si="8"/>
        <v>5.7351120520163241E-3</v>
      </c>
      <c r="E44" t="b">
        <f t="shared" si="9"/>
        <v>0</v>
      </c>
      <c r="F44" t="b">
        <f t="shared" si="10"/>
        <v>0</v>
      </c>
      <c r="G44" t="b">
        <f t="shared" si="11"/>
        <v>0</v>
      </c>
      <c r="H44" s="5">
        <f t="shared" si="12"/>
        <v>1.6933778450227844E-4</v>
      </c>
      <c r="L44" s="58"/>
      <c r="V44" s="14"/>
      <c r="W44" s="27"/>
    </row>
    <row r="45" spans="1:23" ht="15.75" x14ac:dyDescent="0.25">
      <c r="A45" s="9">
        <f t="shared" si="6"/>
        <v>0.11044769531854075</v>
      </c>
      <c r="B45">
        <f t="shared" si="5"/>
        <v>35.852228993451838</v>
      </c>
      <c r="C45">
        <f t="shared" si="7"/>
        <v>0.44808518622598442</v>
      </c>
      <c r="D45">
        <f t="shared" si="8"/>
        <v>6.4268499846165776E-3</v>
      </c>
      <c r="E45" t="b">
        <f t="shared" si="9"/>
        <v>0</v>
      </c>
      <c r="F45" t="b">
        <f t="shared" si="10"/>
        <v>0</v>
      </c>
      <c r="G45" t="b">
        <f t="shared" si="11"/>
        <v>0</v>
      </c>
      <c r="H45" s="5">
        <f t="shared" si="12"/>
        <v>1.792594258446357E-4</v>
      </c>
      <c r="L45" s="58"/>
      <c r="P45" s="58" t="s">
        <v>39</v>
      </c>
      <c r="R45" s="76" t="s">
        <v>45</v>
      </c>
      <c r="S45" s="76"/>
      <c r="T45" s="76"/>
      <c r="U45" s="76"/>
      <c r="V45" s="14"/>
      <c r="W45" s="27"/>
    </row>
    <row r="46" spans="1:23" x14ac:dyDescent="0.2">
      <c r="A46" s="9">
        <f t="shared" si="6"/>
        <v>0.11658367839179301</v>
      </c>
      <c r="B46">
        <f t="shared" si="5"/>
        <v>37.835226449383391</v>
      </c>
      <c r="C46">
        <f t="shared" si="7"/>
        <v>0.47286891123479863</v>
      </c>
      <c r="D46">
        <f t="shared" si="8"/>
        <v>7.1574531614173815E-3</v>
      </c>
      <c r="E46" t="b">
        <f t="shared" si="9"/>
        <v>0</v>
      </c>
      <c r="F46" t="b">
        <f t="shared" si="10"/>
        <v>0</v>
      </c>
      <c r="G46" t="b">
        <f t="shared" si="11"/>
        <v>0</v>
      </c>
      <c r="H46" s="5">
        <f t="shared" si="12"/>
        <v>1.8917431803910949E-4</v>
      </c>
      <c r="L46" s="3" t="s">
        <v>1</v>
      </c>
      <c r="M46" s="58" t="s">
        <v>41</v>
      </c>
      <c r="N46" s="58" t="s">
        <v>2</v>
      </c>
      <c r="O46" s="58" t="s">
        <v>3</v>
      </c>
      <c r="P46" s="16" t="s">
        <v>40</v>
      </c>
      <c r="R46" s="15"/>
      <c r="S46" s="26"/>
      <c r="T46" s="16"/>
      <c r="U46" s="16"/>
      <c r="V46" s="14"/>
      <c r="W46" s="27"/>
    </row>
    <row r="47" spans="1:23" x14ac:dyDescent="0.2">
      <c r="A47" s="9">
        <f t="shared" si="6"/>
        <v>0.12271966146504527</v>
      </c>
      <c r="B47">
        <f t="shared" si="5"/>
        <v>39.816799402601589</v>
      </c>
      <c r="C47">
        <f t="shared" si="7"/>
        <v>0.49763483264864761</v>
      </c>
      <c r="D47">
        <f t="shared" si="8"/>
        <v>7.9268115541187272E-3</v>
      </c>
      <c r="E47" t="b">
        <f t="shared" si="9"/>
        <v>0</v>
      </c>
      <c r="F47" t="b">
        <f t="shared" si="10"/>
        <v>0</v>
      </c>
      <c r="G47" t="b">
        <f t="shared" si="11"/>
        <v>0</v>
      </c>
      <c r="H47" s="5">
        <f t="shared" si="12"/>
        <v>1.9908208778832178E-4</v>
      </c>
      <c r="L47" s="58">
        <v>0</v>
      </c>
      <c r="M47" s="40">
        <f>SQRT(SUMSQ(N47:O47))</f>
        <v>1.2051170125487546E-7</v>
      </c>
      <c r="N47" s="14">
        <f t="shared" ref="N47:N87" si="13">SUMPRODUCT(H$27:H$1051*SIN(L47*50*A$27:A$1051*0.02)*SQRT(2)/1024)</f>
        <v>0</v>
      </c>
      <c r="O47" s="20">
        <f t="shared" ref="O47:O87" si="14">SUMPRODUCT(H$27:H$1051*COS(L47*50*A$27:A$1051*0.02)*SQRT(2)/1024)</f>
        <v>-1.2051170125487546E-7</v>
      </c>
      <c r="P47" s="27">
        <f>IF(M47 &gt; 0.005, DEGREES(ATAN2(N47,O47)),0)</f>
        <v>0</v>
      </c>
      <c r="Q47" s="58" t="s">
        <v>94</v>
      </c>
      <c r="R47" s="17" t="s">
        <v>44</v>
      </c>
      <c r="S47" s="38" t="s">
        <v>46</v>
      </c>
      <c r="T47" s="38" t="s">
        <v>47</v>
      </c>
      <c r="U47" s="38" t="s">
        <v>48</v>
      </c>
      <c r="V47" s="14"/>
      <c r="W47" s="27"/>
    </row>
    <row r="48" spans="1:23" x14ac:dyDescent="0.2">
      <c r="A48" s="9">
        <f t="shared" si="6"/>
        <v>0.12885564453829754</v>
      </c>
      <c r="B48">
        <f t="shared" si="5"/>
        <v>41.796873246547577</v>
      </c>
      <c r="C48">
        <f t="shared" si="7"/>
        <v>0.52238201802637663</v>
      </c>
      <c r="D48">
        <f t="shared" si="8"/>
        <v>8.73480929791365E-3</v>
      </c>
      <c r="E48" t="b">
        <f t="shared" si="9"/>
        <v>0</v>
      </c>
      <c r="F48" t="b">
        <f t="shared" si="10"/>
        <v>0</v>
      </c>
      <c r="G48" t="b">
        <f t="shared" si="11"/>
        <v>0</v>
      </c>
      <c r="H48" s="5">
        <f t="shared" si="12"/>
        <v>2.0898236206305564E-4</v>
      </c>
      <c r="L48" s="58">
        <v>1</v>
      </c>
      <c r="M48" s="40">
        <f t="shared" ref="M48:M87" si="15">SQRT(SUMSQ(N48:O48))</f>
        <v>2.3534221119468275</v>
      </c>
      <c r="N48" s="14">
        <f t="shared" si="13"/>
        <v>2.3534155482896786</v>
      </c>
      <c r="O48" s="20">
        <f t="shared" si="14"/>
        <v>5.5582433068697779E-3</v>
      </c>
      <c r="P48" s="27">
        <f t="shared" ref="P48:P87" si="16">IF(M48 &gt; 0.005, DEGREES(ATAN2(N48,O48)),0)</f>
        <v>0.13531961709620585</v>
      </c>
      <c r="R48" s="15"/>
      <c r="S48" s="16"/>
      <c r="T48" s="14"/>
      <c r="U48" s="14"/>
      <c r="V48" s="14"/>
      <c r="W48" s="27"/>
    </row>
    <row r="49" spans="1:23" x14ac:dyDescent="0.2">
      <c r="A49" s="9">
        <f t="shared" si="6"/>
        <v>0.13499162761154981</v>
      </c>
      <c r="B49">
        <f t="shared" si="5"/>
        <v>43.775373431104242</v>
      </c>
      <c r="C49">
        <f t="shared" si="7"/>
        <v>0.54710953563224529</v>
      </c>
      <c r="D49">
        <f t="shared" si="8"/>
        <v>9.5813247089373901E-3</v>
      </c>
      <c r="E49" t="b">
        <f t="shared" si="9"/>
        <v>0</v>
      </c>
      <c r="F49" t="b">
        <f t="shared" si="10"/>
        <v>0</v>
      </c>
      <c r="G49" t="b">
        <f t="shared" si="11"/>
        <v>0</v>
      </c>
      <c r="H49" s="5">
        <f t="shared" si="12"/>
        <v>2.1887476811630023E-4</v>
      </c>
      <c r="L49" s="58">
        <f>L48+1</f>
        <v>2</v>
      </c>
      <c r="M49" s="40">
        <f t="shared" si="15"/>
        <v>3.9699531510910189E-5</v>
      </c>
      <c r="N49" s="14">
        <f t="shared" si="13"/>
        <v>3.9698798620046652E-5</v>
      </c>
      <c r="O49" s="20">
        <f t="shared" si="14"/>
        <v>2.4122667914787747E-7</v>
      </c>
      <c r="P49" s="27">
        <f t="shared" si="16"/>
        <v>0</v>
      </c>
      <c r="Q49" s="20">
        <f>M49^2</f>
        <v>1.576052802185751E-9</v>
      </c>
      <c r="R49" s="14">
        <v>1.08</v>
      </c>
      <c r="S49" s="36">
        <f>1.5*R49</f>
        <v>1.62</v>
      </c>
      <c r="T49" s="14">
        <f>0.02*$M$48</f>
        <v>4.7068442238936553E-2</v>
      </c>
      <c r="U49" s="36" t="s">
        <v>83</v>
      </c>
      <c r="V49" s="14"/>
      <c r="W49" s="27"/>
    </row>
    <row r="50" spans="1:23" x14ac:dyDescent="0.2">
      <c r="A50" s="9">
        <f t="shared" si="6"/>
        <v>0.14112761068480209</v>
      </c>
      <c r="B50">
        <f t="shared" si="5"/>
        <v>45.752225465402987</v>
      </c>
      <c r="C50">
        <f t="shared" si="7"/>
        <v>0.57181645447100848</v>
      </c>
      <c r="D50">
        <f t="shared" si="8"/>
        <v>1.0466230302592881E-2</v>
      </c>
      <c r="E50" t="b">
        <f t="shared" si="9"/>
        <v>0</v>
      </c>
      <c r="F50" t="b">
        <f t="shared" si="10"/>
        <v>0</v>
      </c>
      <c r="G50" t="b">
        <f t="shared" si="11"/>
        <v>0</v>
      </c>
      <c r="H50" s="5">
        <f t="shared" si="12"/>
        <v>2.2875893349728435E-4</v>
      </c>
      <c r="L50" s="58">
        <f t="shared" ref="L50:L87" si="17">L49+1</f>
        <v>3</v>
      </c>
      <c r="M50" s="40">
        <f t="shared" si="15"/>
        <v>0.91498549554759745</v>
      </c>
      <c r="N50" s="14">
        <f t="shared" si="13"/>
        <v>-0.91496861415624409</v>
      </c>
      <c r="O50" s="20">
        <f t="shared" si="14"/>
        <v>-5.5580726411736149E-3</v>
      </c>
      <c r="P50" s="27">
        <f t="shared" si="16"/>
        <v>-179.65195506965668</v>
      </c>
      <c r="Q50" s="20">
        <f t="shared" ref="Q50:Q87" si="18">M50^2</f>
        <v>0.83719845706248253</v>
      </c>
      <c r="R50" s="14">
        <v>2.2999999999999998</v>
      </c>
      <c r="S50" s="36">
        <f t="shared" ref="S50:S87" si="19">1.5*R50</f>
        <v>3.4499999999999997</v>
      </c>
      <c r="T50" s="14">
        <f>0.3*$F$13*$M$48</f>
        <v>0.63873218692802891</v>
      </c>
      <c r="U50" s="36">
        <f>IF(AND($F$11&lt;600,$F$11&gt; 75),0.0034*$F$11, "N/A")</f>
        <v>1.8403709587625177</v>
      </c>
      <c r="V50" s="14"/>
      <c r="W50" s="27"/>
    </row>
    <row r="51" spans="1:23" x14ac:dyDescent="0.2">
      <c r="A51" s="9">
        <f t="shared" si="6"/>
        <v>0.14726359375805437</v>
      </c>
      <c r="B51">
        <f t="shared" si="5"/>
        <v>47.727354920628365</v>
      </c>
      <c r="C51">
        <f t="shared" si="7"/>
        <v>0.59650184432296827</v>
      </c>
      <c r="D51">
        <f t="shared" si="8"/>
        <v>1.1389392812749853E-2</v>
      </c>
      <c r="E51" t="b">
        <f t="shared" si="9"/>
        <v>0</v>
      </c>
      <c r="F51" t="b">
        <f t="shared" si="10"/>
        <v>0</v>
      </c>
      <c r="G51" t="b">
        <f t="shared" si="11"/>
        <v>0</v>
      </c>
      <c r="H51" s="5">
        <f t="shared" si="12"/>
        <v>2.386344860654998E-4</v>
      </c>
      <c r="L51" s="58">
        <f t="shared" si="17"/>
        <v>4</v>
      </c>
      <c r="M51" s="40">
        <f t="shared" si="15"/>
        <v>1.206661908797965E-7</v>
      </c>
      <c r="N51" s="14">
        <f t="shared" si="13"/>
        <v>2.5173028705861969E-10</v>
      </c>
      <c r="O51" s="20">
        <f t="shared" si="14"/>
        <v>1.2066592830332041E-7</v>
      </c>
      <c r="P51" s="27">
        <f t="shared" si="16"/>
        <v>0</v>
      </c>
      <c r="Q51" s="20">
        <f t="shared" si="18"/>
        <v>1.4560329621439486E-14</v>
      </c>
      <c r="R51" s="14">
        <v>0.43</v>
      </c>
      <c r="S51" s="36">
        <f t="shared" si="19"/>
        <v>0.64500000000000002</v>
      </c>
      <c r="T51" s="14">
        <v>0</v>
      </c>
      <c r="U51" s="36" t="s">
        <v>83</v>
      </c>
      <c r="V51" s="14"/>
      <c r="W51" s="27"/>
    </row>
    <row r="52" spans="1:23" x14ac:dyDescent="0.2">
      <c r="A52" s="9">
        <f t="shared" si="6"/>
        <v>0.15339957683130664</v>
      </c>
      <c r="B52">
        <f t="shared" si="5"/>
        <v>49.700687432820338</v>
      </c>
      <c r="C52">
        <f t="shared" si="7"/>
        <v>0.62116477577899643</v>
      </c>
      <c r="D52">
        <f t="shared" si="8"/>
        <v>1.2350673211814597E-2</v>
      </c>
      <c r="E52" t="b">
        <f t="shared" si="9"/>
        <v>0</v>
      </c>
      <c r="F52" t="b">
        <f t="shared" si="10"/>
        <v>0</v>
      </c>
      <c r="G52" t="b">
        <f t="shared" si="11"/>
        <v>0</v>
      </c>
      <c r="H52" s="5">
        <f t="shared" si="12"/>
        <v>2.4850105400471198E-4</v>
      </c>
      <c r="L52" s="58">
        <f t="shared" si="17"/>
        <v>5</v>
      </c>
      <c r="M52" s="40">
        <f t="shared" si="15"/>
        <v>0.30502919017707236</v>
      </c>
      <c r="N52" s="14">
        <f t="shared" si="13"/>
        <v>-0.30497854159898974</v>
      </c>
      <c r="O52" s="20">
        <f t="shared" si="14"/>
        <v>-5.5584192207731265E-3</v>
      </c>
      <c r="P52" s="27">
        <f t="shared" si="16"/>
        <v>-178.95586520717637</v>
      </c>
      <c r="Q52" s="20">
        <f t="shared" si="18"/>
        <v>9.3042806860080582E-2</v>
      </c>
      <c r="R52" s="14">
        <v>1.1399999999999999</v>
      </c>
      <c r="S52" s="36">
        <f t="shared" si="19"/>
        <v>1.71</v>
      </c>
      <c r="T52" s="14">
        <f>0.1*$M$48</f>
        <v>0.23534221119468277</v>
      </c>
      <c r="U52" s="36">
        <f>IF(AND($F$11&lt;600,$F$11&gt; 75),0.0019*$F$11, "N/A")</f>
        <v>1.0284425946025835</v>
      </c>
      <c r="V52" s="14"/>
      <c r="W52" s="27"/>
    </row>
    <row r="53" spans="1:23" x14ac:dyDescent="0.2">
      <c r="A53" s="9">
        <f t="shared" si="6"/>
        <v>0.15953555990455892</v>
      </c>
      <c r="B53">
        <f t="shared" si="5"/>
        <v>51.672148705674061</v>
      </c>
      <c r="C53">
        <f t="shared" si="7"/>
        <v>0.64580432027552748</v>
      </c>
      <c r="D53">
        <f t="shared" si="8"/>
        <v>1.334992673166743E-2</v>
      </c>
      <c r="E53" t="b">
        <f t="shared" si="9"/>
        <v>0</v>
      </c>
      <c r="F53" t="b">
        <f t="shared" si="10"/>
        <v>0</v>
      </c>
      <c r="G53" t="b">
        <f t="shared" si="11"/>
        <v>0</v>
      </c>
      <c r="H53" s="5">
        <f t="shared" si="12"/>
        <v>2.5835826583695925E-4</v>
      </c>
      <c r="L53" s="58">
        <f t="shared" si="17"/>
        <v>6</v>
      </c>
      <c r="M53" s="40">
        <f t="shared" si="15"/>
        <v>3.9701521561983352E-5</v>
      </c>
      <c r="N53" s="14">
        <f t="shared" si="13"/>
        <v>-3.969493044738181E-5</v>
      </c>
      <c r="O53" s="20">
        <f t="shared" si="14"/>
        <v>-7.2340245655456692E-7</v>
      </c>
      <c r="P53" s="27">
        <f t="shared" si="16"/>
        <v>0</v>
      </c>
      <c r="Q53" s="20">
        <f t="shared" si="18"/>
        <v>1.576210814336629E-9</v>
      </c>
      <c r="R53" s="14">
        <v>0.3</v>
      </c>
      <c r="S53" s="36">
        <f t="shared" si="19"/>
        <v>0.44999999999999996</v>
      </c>
      <c r="T53" s="14">
        <v>0</v>
      </c>
      <c r="U53" s="36" t="s">
        <v>83</v>
      </c>
      <c r="V53" s="14"/>
      <c r="W53" s="27"/>
    </row>
    <row r="54" spans="1:23" x14ac:dyDescent="0.2">
      <c r="A54" s="9">
        <f t="shared" si="6"/>
        <v>0.1656715429778112</v>
      </c>
      <c r="B54">
        <f t="shared" si="5"/>
        <v>53.641664513337155</v>
      </c>
      <c r="C54">
        <f t="shared" si="7"/>
        <v>0.67041955012951859</v>
      </c>
      <c r="D54">
        <f t="shared" si="8"/>
        <v>1.4387002885464651E-2</v>
      </c>
      <c r="E54" t="b">
        <f t="shared" si="9"/>
        <v>0</v>
      </c>
      <c r="F54" t="b">
        <f t="shared" si="10"/>
        <v>0</v>
      </c>
      <c r="G54" t="b">
        <f t="shared" si="11"/>
        <v>0</v>
      </c>
      <c r="H54" s="5">
        <f t="shared" si="12"/>
        <v>2.682057504365389E-4</v>
      </c>
      <c r="L54" s="58">
        <f t="shared" si="17"/>
        <v>7</v>
      </c>
      <c r="M54" s="40">
        <f t="shared" si="15"/>
        <v>0.30500111700569232</v>
      </c>
      <c r="N54" s="14">
        <f t="shared" si="13"/>
        <v>0.30495047308674467</v>
      </c>
      <c r="O54" s="20">
        <f t="shared" si="14"/>
        <v>5.5579077799668142E-3</v>
      </c>
      <c r="P54" s="27">
        <f t="shared" si="16"/>
        <v>1.0441348162796213</v>
      </c>
      <c r="Q54" s="20">
        <f t="shared" si="18"/>
        <v>9.3025681374720018E-2</v>
      </c>
      <c r="R54" s="14">
        <v>0.77</v>
      </c>
      <c r="S54" s="36">
        <f t="shared" si="19"/>
        <v>1.155</v>
      </c>
      <c r="T54" s="14">
        <f>0.07*$M$48</f>
        <v>0.16473954783627795</v>
      </c>
      <c r="U54" s="36">
        <f>IF(AND($F$11&lt;600,$F$11&gt; 75),0.001*$F$11, "N/A")</f>
        <v>0.54128557610662287</v>
      </c>
      <c r="V54" s="14"/>
      <c r="W54" s="27"/>
    </row>
    <row r="55" spans="1:23" x14ac:dyDescent="0.2">
      <c r="A55" s="9">
        <f t="shared" si="6"/>
        <v>0.17180752605106347</v>
      </c>
      <c r="B55">
        <f t="shared" si="5"/>
        <v>55.609160703204374</v>
      </c>
      <c r="C55">
        <f t="shared" si="7"/>
        <v>0.69500953857337755</v>
      </c>
      <c r="D55">
        <f t="shared" si="8"/>
        <v>1.5461745490301779E-2</v>
      </c>
      <c r="E55" t="b">
        <f t="shared" si="9"/>
        <v>0</v>
      </c>
      <c r="F55" t="b">
        <f t="shared" si="10"/>
        <v>0</v>
      </c>
      <c r="G55" t="b">
        <f t="shared" si="11"/>
        <v>0</v>
      </c>
      <c r="H55" s="5">
        <f t="shared" si="12"/>
        <v>2.7804313704398034E-4</v>
      </c>
      <c r="L55" s="58">
        <f t="shared" si="17"/>
        <v>8</v>
      </c>
      <c r="M55" s="40">
        <f t="shared" si="15"/>
        <v>1.2057271002621976E-7</v>
      </c>
      <c r="N55" s="14">
        <f t="shared" si="13"/>
        <v>-5.0065636730250174E-10</v>
      </c>
      <c r="O55" s="20">
        <f t="shared" si="14"/>
        <v>-1.2057167057923993E-7</v>
      </c>
      <c r="P55" s="27">
        <f t="shared" si="16"/>
        <v>0</v>
      </c>
      <c r="Q55" s="20">
        <f t="shared" si="18"/>
        <v>1.4537778403066873E-14</v>
      </c>
      <c r="R55" s="14">
        <v>0.23</v>
      </c>
      <c r="S55" s="36">
        <f t="shared" si="19"/>
        <v>0.34500000000000003</v>
      </c>
      <c r="T55" s="14">
        <v>0</v>
      </c>
      <c r="U55" s="36" t="s">
        <v>83</v>
      </c>
      <c r="V55" s="14"/>
      <c r="W55" s="27"/>
    </row>
    <row r="56" spans="1:23" x14ac:dyDescent="0.2">
      <c r="A56" s="9">
        <f t="shared" si="6"/>
        <v>0.17794350912431575</v>
      </c>
      <c r="B56">
        <f t="shared" si="5"/>
        <v>57.574563198709406</v>
      </c>
      <c r="C56">
        <f t="shared" si="7"/>
        <v>0.71957335978985582</v>
      </c>
      <c r="D56">
        <f t="shared" si="8"/>
        <v>1.6573992690734556E-2</v>
      </c>
      <c r="E56" t="b">
        <f t="shared" si="9"/>
        <v>0</v>
      </c>
      <c r="F56" t="b">
        <f t="shared" si="10"/>
        <v>0</v>
      </c>
      <c r="G56" t="b">
        <f t="shared" si="11"/>
        <v>0</v>
      </c>
      <c r="H56" s="5">
        <f t="shared" si="12"/>
        <v>2.878700552800039E-4</v>
      </c>
      <c r="L56" s="58">
        <f t="shared" si="17"/>
        <v>9</v>
      </c>
      <c r="M56" s="40">
        <f t="shared" si="15"/>
        <v>0.18304150382892698</v>
      </c>
      <c r="N56" s="14">
        <f t="shared" si="13"/>
        <v>0.18295708261648536</v>
      </c>
      <c r="O56" s="20">
        <f t="shared" si="14"/>
        <v>5.5586009408520373E-3</v>
      </c>
      <c r="P56" s="27">
        <f t="shared" si="16"/>
        <v>1.740224699739281</v>
      </c>
      <c r="Q56" s="20">
        <f t="shared" si="18"/>
        <v>3.3504192123955091E-2</v>
      </c>
      <c r="R56" s="14">
        <v>0.4</v>
      </c>
      <c r="S56" s="36">
        <f t="shared" si="19"/>
        <v>0.60000000000000009</v>
      </c>
      <c r="T56" s="14">
        <f>0.05*$M$48</f>
        <v>0.11767110559734138</v>
      </c>
      <c r="U56" s="36">
        <f>IF(AND($F$11&lt;600,$F$11&gt; 75),0.0005*$F$11, "N/A")</f>
        <v>0.27064278805331143</v>
      </c>
      <c r="V56" s="14"/>
      <c r="W56" s="27"/>
    </row>
    <row r="57" spans="1:23" x14ac:dyDescent="0.2">
      <c r="A57" s="9">
        <f t="shared" si="6"/>
        <v>0.18407949219756803</v>
      </c>
      <c r="B57">
        <f t="shared" si="5"/>
        <v>59.537798002113888</v>
      </c>
      <c r="C57">
        <f t="shared" si="7"/>
        <v>0.744110088946905</v>
      </c>
      <c r="D57">
        <f t="shared" si="8"/>
        <v>1.7723576983154268E-2</v>
      </c>
      <c r="E57" t="b">
        <f t="shared" si="9"/>
        <v>0</v>
      </c>
      <c r="F57" t="b">
        <f t="shared" si="10"/>
        <v>0</v>
      </c>
      <c r="G57" t="b">
        <f t="shared" si="11"/>
        <v>0</v>
      </c>
      <c r="H57" s="5">
        <f t="shared" si="12"/>
        <v>2.9768613515946616E-4</v>
      </c>
      <c r="L57" s="58">
        <f t="shared" si="17"/>
        <v>10</v>
      </c>
      <c r="M57" s="40">
        <f t="shared" si="15"/>
        <v>3.9705513489250998E-5</v>
      </c>
      <c r="N57" s="14">
        <f t="shared" si="13"/>
        <v>3.9687198264179367E-5</v>
      </c>
      <c r="O57" s="20">
        <f t="shared" si="14"/>
        <v>1.2058587748202893E-6</v>
      </c>
      <c r="P57" s="27">
        <f t="shared" si="16"/>
        <v>0</v>
      </c>
      <c r="Q57" s="20">
        <f t="shared" si="18"/>
        <v>1.5765278014450929E-9</v>
      </c>
      <c r="R57" s="14">
        <v>0.184</v>
      </c>
      <c r="S57" s="36">
        <f t="shared" si="19"/>
        <v>0.27600000000000002</v>
      </c>
      <c r="T57" s="14">
        <v>0</v>
      </c>
      <c r="U57" s="36" t="s">
        <v>83</v>
      </c>
      <c r="V57" s="14"/>
      <c r="W57" s="27"/>
    </row>
    <row r="58" spans="1:23" x14ac:dyDescent="0.2">
      <c r="A58" s="9">
        <f t="shared" si="6"/>
        <v>0.19021547527082031</v>
      </c>
      <c r="B58">
        <f t="shared" si="5"/>
        <v>61.498791197293428</v>
      </c>
      <c r="C58">
        <f t="shared" si="7"/>
        <v>0.76861880223249723</v>
      </c>
      <c r="D58">
        <f t="shared" si="8"/>
        <v>1.8910325241013656E-2</v>
      </c>
      <c r="E58" t="b">
        <f t="shared" si="9"/>
        <v>0</v>
      </c>
      <c r="F58" t="b">
        <f t="shared" si="10"/>
        <v>0</v>
      </c>
      <c r="G58" t="b">
        <f t="shared" si="11"/>
        <v>0</v>
      </c>
      <c r="H58" s="5">
        <f t="shared" si="12"/>
        <v>3.074910071052893E-4</v>
      </c>
      <c r="L58" s="58">
        <f t="shared" si="17"/>
        <v>11</v>
      </c>
      <c r="M58" s="40">
        <f t="shared" si="15"/>
        <v>0.18301342782748739</v>
      </c>
      <c r="N58" s="14">
        <f t="shared" si="13"/>
        <v>-0.18292901956902102</v>
      </c>
      <c r="O58" s="20">
        <f t="shared" si="14"/>
        <v>-5.557748166628569E-3</v>
      </c>
      <c r="P58" s="27">
        <f t="shared" si="16"/>
        <v>-178.2597753512332</v>
      </c>
      <c r="Q58" s="20">
        <f t="shared" si="18"/>
        <v>3.3493914765166936E-2</v>
      </c>
      <c r="R58" s="14">
        <v>0.33</v>
      </c>
      <c r="S58" s="36">
        <f t="shared" si="19"/>
        <v>0.495</v>
      </c>
      <c r="T58" s="14">
        <f>0.03*$M$48</f>
        <v>7.0602663358404816E-2</v>
      </c>
      <c r="U58" s="36">
        <f>IF(AND($F$11&lt;600,$F$11&gt; 75),0.00035*$F$11, "N/A")</f>
        <v>0.18944995163731801</v>
      </c>
      <c r="V58" s="14"/>
      <c r="W58" s="27"/>
    </row>
    <row r="59" spans="1:23" x14ac:dyDescent="0.2">
      <c r="A59" s="9">
        <f t="shared" si="6"/>
        <v>0.19635145834407258</v>
      </c>
      <c r="B59">
        <f t="shared" si="5"/>
        <v>63.457468952520571</v>
      </c>
      <c r="C59">
        <f t="shared" si="7"/>
        <v>0.79309857688940755</v>
      </c>
      <c r="D59">
        <f t="shared" si="8"/>
        <v>2.0134058740899654E-2</v>
      </c>
      <c r="E59" t="b">
        <f t="shared" si="9"/>
        <v>0</v>
      </c>
      <c r="F59" t="b">
        <f t="shared" si="10"/>
        <v>0</v>
      </c>
      <c r="G59" t="b">
        <f t="shared" si="11"/>
        <v>0</v>
      </c>
      <c r="H59" s="5">
        <f t="shared" si="12"/>
        <v>3.1728430196237625E-4</v>
      </c>
      <c r="L59" s="58">
        <f t="shared" si="17"/>
        <v>12</v>
      </c>
      <c r="M59" s="40">
        <f t="shared" si="15"/>
        <v>1.2078810740695767E-7</v>
      </c>
      <c r="N59" s="14">
        <f t="shared" si="13"/>
        <v>7.532731324730314E-10</v>
      </c>
      <c r="O59" s="20">
        <f t="shared" si="14"/>
        <v>1.2078575855846018E-7</v>
      </c>
      <c r="P59" s="27">
        <f t="shared" si="16"/>
        <v>0</v>
      </c>
      <c r="Q59" s="20">
        <f t="shared" si="18"/>
        <v>1.4589766890954743E-14</v>
      </c>
      <c r="R59" s="14">
        <v>0.153</v>
      </c>
      <c r="S59" s="36">
        <f t="shared" si="19"/>
        <v>0.22949999999999998</v>
      </c>
      <c r="T59" s="14">
        <v>0</v>
      </c>
      <c r="U59" s="36" t="s">
        <v>83</v>
      </c>
      <c r="V59" s="14"/>
      <c r="W59" s="27"/>
    </row>
    <row r="60" spans="1:23" x14ac:dyDescent="0.2">
      <c r="A60" s="9">
        <f t="shared" si="6"/>
        <v>0.20248744141732486</v>
      </c>
      <c r="B60">
        <f t="shared" si="5"/>
        <v>65.41375752324457</v>
      </c>
      <c r="C60">
        <f t="shared" si="7"/>
        <v>0.81754849124995477</v>
      </c>
      <c r="D60">
        <f t="shared" si="8"/>
        <v>2.1394593189449012E-2</v>
      </c>
      <c r="E60" t="b">
        <f t="shared" si="9"/>
        <v>0</v>
      </c>
      <c r="F60" t="b">
        <f t="shared" si="10"/>
        <v>0</v>
      </c>
      <c r="G60" t="b">
        <f t="shared" si="11"/>
        <v>0</v>
      </c>
      <c r="H60" s="5">
        <f t="shared" si="12"/>
        <v>3.2706565101150948E-4</v>
      </c>
      <c r="L60" s="58">
        <f t="shared" si="17"/>
        <v>13</v>
      </c>
      <c r="M60" s="40">
        <f t="shared" si="15"/>
        <v>0.13076763380789458</v>
      </c>
      <c r="N60" s="14">
        <f t="shared" si="13"/>
        <v>-0.13064943141346971</v>
      </c>
      <c r="O60" s="20">
        <f t="shared" si="14"/>
        <v>-5.5587879121880472E-3</v>
      </c>
      <c r="P60" s="27">
        <f t="shared" si="16"/>
        <v>-177.56368547918188</v>
      </c>
      <c r="Q60" s="20">
        <f t="shared" si="18"/>
        <v>1.7100174051715614E-2</v>
      </c>
      <c r="R60" s="14">
        <v>0.21</v>
      </c>
      <c r="S60" s="36">
        <f t="shared" si="19"/>
        <v>0.315</v>
      </c>
      <c r="T60" s="14">
        <f>0.03*$M$48</f>
        <v>7.0602663358404816E-2</v>
      </c>
      <c r="U60" s="36">
        <f>IF(AND($F$11&lt;600,$F$11&gt; 75),0.000296*$F$11, "N/A")</f>
        <v>0.16022053052756036</v>
      </c>
      <c r="V60" s="14"/>
      <c r="W60" s="27"/>
    </row>
    <row r="61" spans="1:23" x14ac:dyDescent="0.2">
      <c r="A61" s="9">
        <f t="shared" si="6"/>
        <v>0.20862342449057714</v>
      </c>
      <c r="B61">
        <f t="shared" si="5"/>
        <v>67.367583254867881</v>
      </c>
      <c r="C61">
        <f t="shared" si="7"/>
        <v>0.8419676247707033</v>
      </c>
      <c r="D61">
        <f t="shared" si="8"/>
        <v>2.2691738751102725E-2</v>
      </c>
      <c r="E61" t="b">
        <f t="shared" si="9"/>
        <v>0</v>
      </c>
      <c r="F61" t="b">
        <f t="shared" si="10"/>
        <v>0</v>
      </c>
      <c r="G61" t="b">
        <f t="shared" si="11"/>
        <v>0</v>
      </c>
      <c r="H61" s="5">
        <f t="shared" si="12"/>
        <v>3.3683468598323294E-4</v>
      </c>
      <c r="L61" s="58">
        <f t="shared" si="17"/>
        <v>14</v>
      </c>
      <c r="M61" s="40">
        <f t="shared" si="15"/>
        <v>3.9711485312251357E-5</v>
      </c>
      <c r="N61" s="14">
        <f t="shared" si="13"/>
        <v>-3.9675591811814969E-5</v>
      </c>
      <c r="O61" s="20">
        <f t="shared" si="14"/>
        <v>-1.6880403097664517E-6</v>
      </c>
      <c r="P61" s="27">
        <f t="shared" si="16"/>
        <v>0</v>
      </c>
      <c r="Q61" s="20">
        <f t="shared" si="18"/>
        <v>1.5770020657051552E-9</v>
      </c>
      <c r="R61" s="14">
        <f>1.84/L61</f>
        <v>0.13142857142857142</v>
      </c>
      <c r="S61" s="36">
        <f t="shared" si="19"/>
        <v>0.19714285714285712</v>
      </c>
      <c r="T61" s="14">
        <v>0</v>
      </c>
      <c r="U61" s="36" t="s">
        <v>83</v>
      </c>
      <c r="V61" s="14"/>
      <c r="W61" s="27"/>
    </row>
    <row r="62" spans="1:23" x14ac:dyDescent="0.2">
      <c r="A62" s="9">
        <f t="shared" si="6"/>
        <v>0.21475940756382941</v>
      </c>
      <c r="B62">
        <f t="shared" si="5"/>
        <v>69.318872585519287</v>
      </c>
      <c r="C62">
        <f t="shared" si="7"/>
        <v>0.86635505806712121</v>
      </c>
      <c r="D62">
        <f t="shared" si="8"/>
        <v>2.402530007669515E-2</v>
      </c>
      <c r="E62" t="b">
        <f t="shared" si="9"/>
        <v>0</v>
      </c>
      <c r="F62" t="b">
        <f t="shared" si="10"/>
        <v>0</v>
      </c>
      <c r="G62" t="b">
        <f t="shared" si="11"/>
        <v>0</v>
      </c>
      <c r="H62" s="5">
        <f t="shared" si="12"/>
        <v>3.4659103907171791E-4</v>
      </c>
      <c r="L62" s="58">
        <f t="shared" si="17"/>
        <v>15</v>
      </c>
      <c r="M62" s="40">
        <f t="shared" si="15"/>
        <v>0.13073955359483852</v>
      </c>
      <c r="N62" s="14">
        <f t="shared" si="13"/>
        <v>0.13062137657795853</v>
      </c>
      <c r="O62" s="20">
        <f t="shared" si="14"/>
        <v>5.5575943587848438E-3</v>
      </c>
      <c r="P62" s="27">
        <f t="shared" si="16"/>
        <v>2.4363145670898341</v>
      </c>
      <c r="Q62" s="20">
        <f t="shared" si="18"/>
        <v>1.7092830874177654E-2</v>
      </c>
      <c r="R62" s="14">
        <f>2.25/L62</f>
        <v>0.15</v>
      </c>
      <c r="S62" s="36">
        <f t="shared" si="19"/>
        <v>0.22499999999999998</v>
      </c>
      <c r="T62" s="14">
        <f>0.03*$M$48</f>
        <v>7.0602663358404816E-2</v>
      </c>
      <c r="U62" s="36">
        <f>IF(AND($F$11&lt;600,$F$11&gt; 75),0.00385/L62*$F$11, "N/A")</f>
        <v>0.1389299645340332</v>
      </c>
      <c r="V62" s="14"/>
      <c r="W62" s="27"/>
    </row>
    <row r="63" spans="1:23" x14ac:dyDescent="0.2">
      <c r="A63" s="9">
        <f t="shared" si="6"/>
        <v>0.22089539063708169</v>
      </c>
      <c r="B63">
        <f t="shared" si="5"/>
        <v>71.267552048823461</v>
      </c>
      <c r="C63">
        <f t="shared" si="7"/>
        <v>0.8907098729481957</v>
      </c>
      <c r="D63">
        <f t="shared" si="8"/>
        <v>2.5395076332873408E-2</v>
      </c>
      <c r="E63" t="b">
        <f t="shared" si="9"/>
        <v>0</v>
      </c>
      <c r="F63" t="b">
        <f t="shared" si="10"/>
        <v>0</v>
      </c>
      <c r="G63" t="b">
        <f t="shared" si="11"/>
        <v>0</v>
      </c>
      <c r="H63" s="5">
        <f t="shared" si="12"/>
        <v>3.5633434294861052E-4</v>
      </c>
      <c r="L63" s="58">
        <f t="shared" si="17"/>
        <v>16</v>
      </c>
      <c r="M63" s="40">
        <f t="shared" si="15"/>
        <v>1.207555305474517E-7</v>
      </c>
      <c r="N63" s="14">
        <f t="shared" si="13"/>
        <v>-9.9749236901790774E-10</v>
      </c>
      <c r="O63" s="20">
        <f t="shared" si="14"/>
        <v>-1.2075141062020888E-7</v>
      </c>
      <c r="P63" s="27">
        <f t="shared" si="16"/>
        <v>0</v>
      </c>
      <c r="Q63" s="20">
        <f t="shared" si="18"/>
        <v>1.4581898157796543E-14</v>
      </c>
      <c r="R63" s="14">
        <f>1.84/L63</f>
        <v>0.115</v>
      </c>
      <c r="S63" s="36">
        <f t="shared" si="19"/>
        <v>0.17250000000000001</v>
      </c>
      <c r="T63" s="14">
        <v>0</v>
      </c>
      <c r="U63" s="36" t="s">
        <v>83</v>
      </c>
      <c r="V63" s="14"/>
      <c r="W63" s="27"/>
    </row>
    <row r="64" spans="1:23" x14ac:dyDescent="0.2">
      <c r="A64" s="9">
        <f t="shared" si="6"/>
        <v>0.22703137371033397</v>
      </c>
      <c r="B64">
        <f t="shared" si="5"/>
        <v>73.213548276667055</v>
      </c>
      <c r="C64">
        <f t="shared" si="7"/>
        <v>0.91503115245100197</v>
      </c>
      <c r="D64">
        <f t="shared" si="8"/>
        <v>2.6800861232342772E-2</v>
      </c>
      <c r="E64" t="b">
        <f t="shared" si="9"/>
        <v>0</v>
      </c>
      <c r="F64" t="b">
        <f t="shared" si="10"/>
        <v>0</v>
      </c>
      <c r="G64" t="b">
        <f t="shared" si="11"/>
        <v>0</v>
      </c>
      <c r="H64" s="5">
        <f t="shared" si="12"/>
        <v>3.6606423077686196E-4</v>
      </c>
      <c r="L64" s="58">
        <f t="shared" si="17"/>
        <v>17</v>
      </c>
      <c r="M64" s="40">
        <f t="shared" si="15"/>
        <v>0.10173170628704693</v>
      </c>
      <c r="N64" s="14">
        <f t="shared" si="13"/>
        <v>0.10157971154574352</v>
      </c>
      <c r="O64" s="20">
        <f t="shared" si="14"/>
        <v>5.5589806941132285E-3</v>
      </c>
      <c r="P64" s="27">
        <f t="shared" si="16"/>
        <v>3.1324044647749432</v>
      </c>
      <c r="Q64" s="20">
        <f t="shared" si="18"/>
        <v>1.0349340064073984E-2</v>
      </c>
      <c r="R64" s="14">
        <f>2.25/L64</f>
        <v>0.13235294117647059</v>
      </c>
      <c r="S64" s="36">
        <f t="shared" si="19"/>
        <v>0.1985294117647059</v>
      </c>
      <c r="T64" s="14">
        <f>0.03*$M$48</f>
        <v>7.0602663358404816E-2</v>
      </c>
      <c r="U64" s="36">
        <f>IF(AND($F$11&lt;600,$F$11&gt; 75),0.00385/L64*$F$11, "N/A")</f>
        <v>0.12258526282414696</v>
      </c>
      <c r="V64" s="14"/>
      <c r="W64" s="27"/>
    </row>
    <row r="65" spans="1:23" x14ac:dyDescent="0.2">
      <c r="A65" s="9">
        <f t="shared" si="6"/>
        <v>0.23316735678358624</v>
      </c>
      <c r="B65">
        <f t="shared" si="5"/>
        <v>75.156788001961004</v>
      </c>
      <c r="C65">
        <f t="shared" si="7"/>
        <v>0.93931798087522922</v>
      </c>
      <c r="D65">
        <f t="shared" si="8"/>
        <v>2.8242443064933381E-2</v>
      </c>
      <c r="E65" t="b">
        <f t="shared" si="9"/>
        <v>0</v>
      </c>
      <c r="F65" t="b">
        <f t="shared" si="10"/>
        <v>0</v>
      </c>
      <c r="G65" t="b">
        <f t="shared" si="11"/>
        <v>0</v>
      </c>
      <c r="H65" s="5">
        <f t="shared" si="12"/>
        <v>3.7578033622454E-4</v>
      </c>
      <c r="L65" s="58">
        <f t="shared" si="17"/>
        <v>18</v>
      </c>
      <c r="M65" s="40">
        <f t="shared" si="15"/>
        <v>3.9719472512389456E-5</v>
      </c>
      <c r="N65" s="14">
        <f t="shared" si="13"/>
        <v>3.9660123593972841E-5</v>
      </c>
      <c r="O65" s="20">
        <f t="shared" si="14"/>
        <v>2.1705052806340117E-6</v>
      </c>
      <c r="P65" s="27">
        <f t="shared" si="16"/>
        <v>0</v>
      </c>
      <c r="Q65" s="20">
        <f t="shared" si="18"/>
        <v>1.5776364966624615E-9</v>
      </c>
      <c r="R65" s="14">
        <f>1.84/L65</f>
        <v>0.10222222222222223</v>
      </c>
      <c r="S65" s="36">
        <f t="shared" si="19"/>
        <v>0.15333333333333335</v>
      </c>
      <c r="T65" s="14">
        <v>0</v>
      </c>
      <c r="U65" s="36" t="s">
        <v>83</v>
      </c>
      <c r="V65" s="14"/>
      <c r="W65" s="27"/>
    </row>
    <row r="66" spans="1:23" x14ac:dyDescent="0.2">
      <c r="A66" s="9">
        <f t="shared" si="6"/>
        <v>0.23930333985683852</v>
      </c>
      <c r="B66">
        <f t="shared" si="5"/>
        <v>77.097198061398984</v>
      </c>
      <c r="C66">
        <f t="shared" si="7"/>
        <v>0.96356944381765441</v>
      </c>
      <c r="D66">
        <f t="shared" si="8"/>
        <v>2.9719604729483602E-2</v>
      </c>
      <c r="E66" t="b">
        <f t="shared" si="9"/>
        <v>0</v>
      </c>
      <c r="F66" t="b">
        <f t="shared" si="10"/>
        <v>0</v>
      </c>
      <c r="G66" t="b">
        <f t="shared" si="11"/>
        <v>0</v>
      </c>
      <c r="H66" s="5">
        <f t="shared" si="12"/>
        <v>3.8548229347862138E-4</v>
      </c>
      <c r="L66" s="58">
        <f t="shared" si="17"/>
        <v>19</v>
      </c>
      <c r="M66" s="40">
        <f t="shared" si="15"/>
        <v>0.10170362041148996</v>
      </c>
      <c r="N66" s="14">
        <f t="shared" si="13"/>
        <v>-0.10155166764249279</v>
      </c>
      <c r="O66" s="20">
        <f t="shared" si="14"/>
        <v>-5.5574458011859304E-3</v>
      </c>
      <c r="P66" s="27">
        <f t="shared" si="16"/>
        <v>-176.86759563747353</v>
      </c>
      <c r="Q66" s="20">
        <f t="shared" si="18"/>
        <v>1.0343626404804438E-2</v>
      </c>
      <c r="R66" s="14">
        <f>2.25/L66</f>
        <v>0.11842105263157894</v>
      </c>
      <c r="S66" s="36">
        <f t="shared" si="19"/>
        <v>0.17763157894736842</v>
      </c>
      <c r="T66" s="14">
        <f>0.03*$M$48</f>
        <v>7.0602663358404816E-2</v>
      </c>
      <c r="U66" s="36">
        <f>IF(AND($F$11&lt;600,$F$11&gt; 75),0.00385/L66*$F$11, "N/A")</f>
        <v>0.10968155094792095</v>
      </c>
      <c r="V66" s="14"/>
      <c r="W66" s="27"/>
    </row>
    <row r="67" spans="1:23" x14ac:dyDescent="0.2">
      <c r="A67" s="9">
        <f t="shared" si="6"/>
        <v>0.2454393229300908</v>
      </c>
      <c r="B67">
        <f t="shared" si="5"/>
        <v>79.034705398212125</v>
      </c>
      <c r="C67">
        <f t="shared" si="7"/>
        <v>0.98778462820657176</v>
      </c>
      <c r="D67">
        <f t="shared" si="8"/>
        <v>3.1232123766535374E-2</v>
      </c>
      <c r="E67" t="b">
        <f t="shared" si="9"/>
        <v>0</v>
      </c>
      <c r="F67" t="b">
        <f t="shared" si="10"/>
        <v>0</v>
      </c>
      <c r="G67" t="b">
        <f t="shared" si="11"/>
        <v>0</v>
      </c>
      <c r="H67" s="5">
        <f t="shared" si="12"/>
        <v>3.951697372587649E-4</v>
      </c>
      <c r="L67" s="58">
        <f t="shared" si="17"/>
        <v>20</v>
      </c>
      <c r="M67" s="40">
        <f t="shared" si="15"/>
        <v>1.2103185130665299E-7</v>
      </c>
      <c r="N67" s="14">
        <f t="shared" si="13"/>
        <v>1.2491061575553834E-9</v>
      </c>
      <c r="O67" s="20">
        <f t="shared" si="14"/>
        <v>1.2102540545076854E-7</v>
      </c>
      <c r="P67" s="27">
        <f t="shared" si="16"/>
        <v>0</v>
      </c>
      <c r="Q67" s="20">
        <f t="shared" si="18"/>
        <v>1.4648709030715759E-14</v>
      </c>
      <c r="R67" s="14">
        <f>1.84/L67</f>
        <v>9.1999999999999998E-2</v>
      </c>
      <c r="S67" s="36">
        <f t="shared" si="19"/>
        <v>0.13800000000000001</v>
      </c>
      <c r="T67" s="14">
        <v>0</v>
      </c>
      <c r="U67" s="36" t="s">
        <v>83</v>
      </c>
      <c r="V67" s="14"/>
      <c r="W67" s="27"/>
    </row>
    <row r="68" spans="1:23" x14ac:dyDescent="0.2">
      <c r="A68" s="9">
        <f t="shared" si="6"/>
        <v>0.25157530600334305</v>
      </c>
      <c r="B68">
        <f t="shared" si="5"/>
        <v>80.969237064919511</v>
      </c>
      <c r="C68">
        <f t="shared" si="7"/>
        <v>1.0119626223361688</v>
      </c>
      <c r="D68">
        <f t="shared" si="8"/>
        <v>3.2779772391836326E-2</v>
      </c>
      <c r="E68" t="b">
        <f t="shared" si="9"/>
        <v>0</v>
      </c>
      <c r="F68" t="b">
        <f t="shared" si="10"/>
        <v>0</v>
      </c>
      <c r="G68" t="b">
        <f t="shared" si="11"/>
        <v>0</v>
      </c>
      <c r="H68" s="5">
        <f t="shared" si="12"/>
        <v>4.0484230283106365E-4</v>
      </c>
      <c r="L68" s="58">
        <f t="shared" si="17"/>
        <v>21</v>
      </c>
      <c r="M68" s="40">
        <f t="shared" si="15"/>
        <v>8.3258483779838688E-2</v>
      </c>
      <c r="N68" s="14">
        <f t="shared" si="13"/>
        <v>-8.3072682953732033E-2</v>
      </c>
      <c r="O68" s="20">
        <f t="shared" si="14"/>
        <v>-5.559178733084774E-3</v>
      </c>
      <c r="P68" s="27">
        <f t="shared" si="16"/>
        <v>-176.17150574627863</v>
      </c>
      <c r="Q68" s="20">
        <f t="shared" si="18"/>
        <v>6.9319751213176616E-3</v>
      </c>
      <c r="R68" s="14">
        <f>2.25/L68</f>
        <v>0.10714285714285714</v>
      </c>
      <c r="S68" s="36">
        <f t="shared" si="19"/>
        <v>0.1607142857142857</v>
      </c>
      <c r="T68" s="14">
        <f>0.03*$M$48</f>
        <v>7.0602663358404816E-2</v>
      </c>
      <c r="U68" s="36">
        <f>IF(AND($F$11&lt;600,$F$11&gt; 75),0.00385/L68*$F$11, "N/A")</f>
        <v>9.923568895288086E-2</v>
      </c>
    </row>
    <row r="69" spans="1:23" x14ac:dyDescent="0.2">
      <c r="A69" s="9">
        <f t="shared" si="6"/>
        <v>0.2577112890765953</v>
      </c>
      <c r="B69">
        <f t="shared" si="5"/>
        <v>82.900720226074768</v>
      </c>
      <c r="C69">
        <f t="shared" si="7"/>
        <v>1.0361025159008526</v>
      </c>
      <c r="D69">
        <f t="shared" si="8"/>
        <v>3.4362317530644053E-2</v>
      </c>
      <c r="E69" t="b">
        <f t="shared" si="9"/>
        <v>0</v>
      </c>
      <c r="F69" t="b">
        <f t="shared" si="10"/>
        <v>0</v>
      </c>
      <c r="G69" t="b">
        <f t="shared" si="11"/>
        <v>0</v>
      </c>
      <c r="H69" s="5">
        <f t="shared" si="12"/>
        <v>4.1449962602177818E-4</v>
      </c>
      <c r="L69" s="58">
        <f t="shared" si="17"/>
        <v>22</v>
      </c>
      <c r="M69" s="40">
        <f t="shared" si="15"/>
        <v>3.9729431165033031E-5</v>
      </c>
      <c r="N69" s="14">
        <f t="shared" si="13"/>
        <v>-3.9640773101930211E-5</v>
      </c>
      <c r="O69" s="20">
        <f t="shared" si="14"/>
        <v>-2.6526983579714171E-6</v>
      </c>
      <c r="P69" s="27">
        <f t="shared" si="16"/>
        <v>0</v>
      </c>
      <c r="Q69" s="20">
        <f t="shared" si="18"/>
        <v>1.5784277006970978E-9</v>
      </c>
      <c r="R69" s="14">
        <f>1.84/L69</f>
        <v>8.3636363636363634E-2</v>
      </c>
      <c r="S69" s="36">
        <f t="shared" si="19"/>
        <v>0.12545454545454546</v>
      </c>
      <c r="T69" s="14">
        <v>0</v>
      </c>
      <c r="U69" s="36" t="s">
        <v>83</v>
      </c>
    </row>
    <row r="70" spans="1:23" x14ac:dyDescent="0.2">
      <c r="A70" s="9">
        <f t="shared" si="6"/>
        <v>0.26384727214984754</v>
      </c>
      <c r="B70">
        <f t="shared" si="5"/>
        <v>84.829082161008216</v>
      </c>
      <c r="C70">
        <f t="shared" si="7"/>
        <v>1.0602034000295237</v>
      </c>
      <c r="D70">
        <f t="shared" si="8"/>
        <v>3.59795208528269E-2</v>
      </c>
      <c r="E70" t="b">
        <f t="shared" si="9"/>
        <v>0</v>
      </c>
      <c r="F70" t="b">
        <f t="shared" si="10"/>
        <v>0</v>
      </c>
      <c r="G70" t="b">
        <f t="shared" si="11"/>
        <v>0</v>
      </c>
      <c r="H70" s="5">
        <f t="shared" si="12"/>
        <v>4.2414134323104732E-4</v>
      </c>
      <c r="L70" s="58">
        <f t="shared" si="17"/>
        <v>23</v>
      </c>
      <c r="M70" s="40">
        <f t="shared" si="15"/>
        <v>8.32303908809333E-2</v>
      </c>
      <c r="N70" s="14">
        <f t="shared" si="13"/>
        <v>8.3044652741595018E-2</v>
      </c>
      <c r="O70" s="20">
        <f t="shared" si="14"/>
        <v>5.5573030528160887E-3</v>
      </c>
      <c r="P70" s="27">
        <f t="shared" si="16"/>
        <v>3.8284943129789908</v>
      </c>
      <c r="Q70" s="20">
        <f t="shared" si="18"/>
        <v>6.9272979661929449E-3</v>
      </c>
      <c r="R70" s="14">
        <f>2.25/L70</f>
        <v>9.7826086956521743E-2</v>
      </c>
      <c r="S70" s="36">
        <f t="shared" si="19"/>
        <v>0.14673913043478262</v>
      </c>
      <c r="T70" s="14">
        <f>0.03*$M$48</f>
        <v>7.0602663358404816E-2</v>
      </c>
      <c r="U70" s="36">
        <f>IF(AND($F$11&lt;600,$F$11&gt; 75),0.00385/L70*$F$11, "N/A")</f>
        <v>9.0606498609152097E-2</v>
      </c>
    </row>
    <row r="71" spans="1:23" x14ac:dyDescent="0.2">
      <c r="A71" s="9">
        <f t="shared" si="6"/>
        <v>0.26998325522309979</v>
      </c>
      <c r="B71">
        <f t="shared" si="5"/>
        <v>86.754250266564924</v>
      </c>
      <c r="C71">
        <f t="shared" si="7"/>
        <v>1.0842643673197934</v>
      </c>
      <c r="D71">
        <f t="shared" si="8"/>
        <v>3.7631138808756341E-2</v>
      </c>
      <c r="E71" t="b">
        <f t="shared" si="9"/>
        <v>0</v>
      </c>
      <c r="F71" t="b">
        <f t="shared" si="10"/>
        <v>0</v>
      </c>
      <c r="G71" t="b">
        <f t="shared" si="11"/>
        <v>0</v>
      </c>
      <c r="H71" s="5">
        <f t="shared" si="12"/>
        <v>4.3376709144657757E-4</v>
      </c>
      <c r="L71" s="58">
        <f t="shared" si="17"/>
        <v>24</v>
      </c>
      <c r="M71" s="40">
        <f t="shared" si="15"/>
        <v>1.2106010749092141E-7</v>
      </c>
      <c r="N71" s="14">
        <f t="shared" si="13"/>
        <v>-1.4867171617138872E-9</v>
      </c>
      <c r="O71" s="20">
        <f t="shared" si="14"/>
        <v>-1.2105097809515837E-7</v>
      </c>
      <c r="P71" s="27">
        <f t="shared" si="16"/>
        <v>0</v>
      </c>
      <c r="Q71" s="20">
        <f t="shared" si="18"/>
        <v>1.4655549625713449E-14</v>
      </c>
      <c r="R71" s="14">
        <f>1.84/L71</f>
        <v>7.6666666666666675E-2</v>
      </c>
      <c r="S71" s="36">
        <f t="shared" si="19"/>
        <v>0.11500000000000002</v>
      </c>
      <c r="T71" s="14">
        <v>0</v>
      </c>
      <c r="U71" s="36" t="s">
        <v>83</v>
      </c>
    </row>
    <row r="72" spans="1:23" x14ac:dyDescent="0.2">
      <c r="A72" s="9">
        <f t="shared" si="6"/>
        <v>0.27611923829635204</v>
      </c>
      <c r="B72">
        <f t="shared" si="5"/>
        <v>88.676152059838145</v>
      </c>
      <c r="C72">
        <f t="shared" si="7"/>
        <v>1.1082845118721494</v>
      </c>
      <c r="D72">
        <f t="shared" si="8"/>
        <v>3.9316922665985368E-2</v>
      </c>
      <c r="E72" t="b">
        <f t="shared" si="9"/>
        <v>0</v>
      </c>
      <c r="F72" t="b">
        <f t="shared" si="10"/>
        <v>0</v>
      </c>
      <c r="G72" t="b">
        <f t="shared" si="11"/>
        <v>0</v>
      </c>
      <c r="H72" s="5">
        <f t="shared" si="12"/>
        <v>4.4337650825731074E-4</v>
      </c>
      <c r="L72" s="58">
        <f t="shared" si="17"/>
        <v>25</v>
      </c>
      <c r="M72" s="40">
        <f t="shared" si="15"/>
        <v>7.0472875767216128E-2</v>
      </c>
      <c r="N72" s="14">
        <f t="shared" si="13"/>
        <v>7.0253252480735287E-2</v>
      </c>
      <c r="O72" s="20">
        <f t="shared" si="14"/>
        <v>5.559382589779214E-3</v>
      </c>
      <c r="P72" s="27">
        <f t="shared" si="16"/>
        <v>4.5245842343875804</v>
      </c>
      <c r="Q72" s="20">
        <f t="shared" si="18"/>
        <v>4.966426218901478E-3</v>
      </c>
      <c r="R72" s="14">
        <f>2.25/L72</f>
        <v>0.09</v>
      </c>
      <c r="S72" s="36">
        <f t="shared" si="19"/>
        <v>0.13500000000000001</v>
      </c>
      <c r="T72" s="14">
        <f>0.03*$M$48</f>
        <v>7.0602663358404816E-2</v>
      </c>
      <c r="U72" s="36">
        <f>IF(AND($F$11&lt;600,$F$11&gt; 75),0.00385/L72*$F$11, "N/A")</f>
        <v>8.3357978720419931E-2</v>
      </c>
    </row>
    <row r="73" spans="1:23" x14ac:dyDescent="0.2">
      <c r="A73" s="9">
        <f t="shared" si="6"/>
        <v>0.28225522136960429</v>
      </c>
      <c r="B73">
        <f t="shared" si="5"/>
        <v>90.594715180898348</v>
      </c>
      <c r="C73">
        <f t="shared" si="7"/>
        <v>1.1322629293240625</v>
      </c>
      <c r="D73">
        <f t="shared" si="8"/>
        <v>4.1036618546707426E-2</v>
      </c>
      <c r="E73" t="b">
        <f t="shared" si="9"/>
        <v>0</v>
      </c>
      <c r="F73" t="b">
        <f t="shared" si="10"/>
        <v>0</v>
      </c>
      <c r="G73" t="b">
        <f t="shared" si="11"/>
        <v>0</v>
      </c>
      <c r="H73" s="5">
        <f t="shared" si="12"/>
        <v>4.5296923186706906E-4</v>
      </c>
      <c r="L73" s="58">
        <f t="shared" si="17"/>
        <v>26</v>
      </c>
      <c r="M73" s="40">
        <f t="shared" si="15"/>
        <v>3.9741420372649943E-5</v>
      </c>
      <c r="N73" s="14">
        <f t="shared" si="13"/>
        <v>3.9617561177688706E-5</v>
      </c>
      <c r="O73" s="20">
        <f t="shared" si="14"/>
        <v>3.1351777569650634E-6</v>
      </c>
      <c r="P73" s="27">
        <f t="shared" si="16"/>
        <v>0</v>
      </c>
      <c r="Q73" s="20">
        <f t="shared" si="18"/>
        <v>1.5793804932356759E-9</v>
      </c>
      <c r="R73" s="14">
        <f>1.84/L73</f>
        <v>7.0769230769230779E-2</v>
      </c>
      <c r="S73" s="36">
        <f t="shared" si="19"/>
        <v>0.10615384615384617</v>
      </c>
      <c r="T73" s="14">
        <v>0</v>
      </c>
      <c r="U73" s="36" t="s">
        <v>83</v>
      </c>
    </row>
    <row r="74" spans="1:23" x14ac:dyDescent="0.2">
      <c r="A74" s="9">
        <f t="shared" si="6"/>
        <v>0.28839120444285654</v>
      </c>
      <c r="B74">
        <f t="shared" si="5"/>
        <v>92.509867395517617</v>
      </c>
      <c r="C74">
        <f t="shared" si="7"/>
        <v>1.1561987168840357</v>
      </c>
      <c r="D74">
        <f t="shared" si="8"/>
        <v>4.2789967465990196E-2</v>
      </c>
      <c r="E74" t="b">
        <f t="shared" si="9"/>
        <v>0</v>
      </c>
      <c r="F74" t="b">
        <f t="shared" si="10"/>
        <v>0</v>
      </c>
      <c r="G74" t="b">
        <f t="shared" si="11"/>
        <v>0</v>
      </c>
      <c r="H74" s="5">
        <f t="shared" si="12"/>
        <v>4.6254490110817626E-4</v>
      </c>
      <c r="L74" s="2">
        <f t="shared" si="17"/>
        <v>27</v>
      </c>
      <c r="M74" s="40">
        <f t="shared" si="15"/>
        <v>7.0444774368636803E-2</v>
      </c>
      <c r="N74" s="14">
        <f t="shared" si="13"/>
        <v>-7.0225238673777904E-2</v>
      </c>
      <c r="O74" s="20">
        <f t="shared" si="14"/>
        <v>-5.5571655598045172E-3</v>
      </c>
      <c r="P74" s="27">
        <f t="shared" si="16"/>
        <v>-175.47541592829631</v>
      </c>
      <c r="Q74" s="20">
        <f t="shared" si="18"/>
        <v>4.9624662358481487E-3</v>
      </c>
      <c r="R74" s="14">
        <f>2.25/L74</f>
        <v>8.3333333333333329E-2</v>
      </c>
      <c r="S74" s="36">
        <f t="shared" si="19"/>
        <v>0.125</v>
      </c>
      <c r="T74" s="14">
        <f>0.03*$M$48</f>
        <v>7.0602663358404816E-2</v>
      </c>
      <c r="U74" s="36">
        <f>IF(AND($F$11&lt;600,$F$11&gt; 75),0.00385/L74*$F$11, "N/A")</f>
        <v>7.7183313630018457E-2</v>
      </c>
    </row>
    <row r="75" spans="1:23" x14ac:dyDescent="0.2">
      <c r="A75" s="9">
        <f t="shared" si="6"/>
        <v>0.29452718751610879</v>
      </c>
      <c r="B75">
        <f t="shared" si="5"/>
        <v>94.421536597889187</v>
      </c>
      <c r="C75">
        <f t="shared" si="7"/>
        <v>1.1800909733655949</v>
      </c>
      <c r="D75">
        <f t="shared" si="8"/>
        <v>4.4576705370778569E-2</v>
      </c>
      <c r="E75" t="b">
        <f t="shared" si="9"/>
        <v>0</v>
      </c>
      <c r="F75" t="b">
        <f t="shared" si="10"/>
        <v>0</v>
      </c>
      <c r="G75" t="b">
        <f t="shared" si="11"/>
        <v>0</v>
      </c>
      <c r="H75" s="5">
        <f t="shared" si="12"/>
        <v>4.7210315545505636E-4</v>
      </c>
      <c r="L75" s="2">
        <f t="shared" si="17"/>
        <v>28</v>
      </c>
      <c r="M75" s="40">
        <f t="shared" si="15"/>
        <v>1.2139729594864347E-7</v>
      </c>
      <c r="N75" s="14">
        <f t="shared" si="13"/>
        <v>1.7354159212462127E-9</v>
      </c>
      <c r="O75" s="20">
        <f t="shared" si="14"/>
        <v>1.2138489113239263E-7</v>
      </c>
      <c r="P75" s="27">
        <f t="shared" si="16"/>
        <v>0</v>
      </c>
      <c r="Q75" s="20">
        <f t="shared" si="18"/>
        <v>1.4737303463642526E-14</v>
      </c>
      <c r="R75" s="14">
        <f>1.84/L75</f>
        <v>6.5714285714285711E-2</v>
      </c>
      <c r="S75" s="36">
        <f t="shared" si="19"/>
        <v>9.857142857142856E-2</v>
      </c>
      <c r="T75" s="14">
        <v>0</v>
      </c>
      <c r="U75" s="36" t="s">
        <v>83</v>
      </c>
    </row>
    <row r="76" spans="1:23" x14ac:dyDescent="0.2">
      <c r="A76" s="9">
        <f t="shared" si="6"/>
        <v>0.30066317058936104</v>
      </c>
      <c r="B76">
        <f t="shared" si="5"/>
        <v>96.329650813342326</v>
      </c>
      <c r="C76">
        <f t="shared" si="7"/>
        <v>1.2039387992212183</v>
      </c>
      <c r="D76">
        <f t="shared" si="8"/>
        <v>4.6396563179660809E-2</v>
      </c>
      <c r="E76" t="b">
        <f t="shared" si="9"/>
        <v>0</v>
      </c>
      <c r="F76" t="b">
        <f t="shared" si="10"/>
        <v>0</v>
      </c>
      <c r="G76" t="b">
        <f t="shared" si="11"/>
        <v>0</v>
      </c>
      <c r="H76" s="5">
        <f t="shared" si="12"/>
        <v>4.8164363503780671E-4</v>
      </c>
      <c r="L76" s="2">
        <f t="shared" si="17"/>
        <v>29</v>
      </c>
      <c r="M76" s="40">
        <f t="shared" si="15"/>
        <v>6.1099840564467295E-2</v>
      </c>
      <c r="N76" s="14">
        <f t="shared" si="13"/>
        <v>-6.0846375873989902E-2</v>
      </c>
      <c r="O76" s="20">
        <f t="shared" si="14"/>
        <v>-5.5595917120290989E-3</v>
      </c>
      <c r="P76" s="27">
        <f t="shared" si="16"/>
        <v>-174.77932600837568</v>
      </c>
      <c r="Q76" s="20">
        <f t="shared" si="18"/>
        <v>3.7331905170033229E-3</v>
      </c>
      <c r="R76" s="14">
        <f>2.25/L76</f>
        <v>7.7586206896551727E-2</v>
      </c>
      <c r="S76" s="36">
        <f t="shared" si="19"/>
        <v>0.1163793103448276</v>
      </c>
      <c r="T76" s="14">
        <f>0.03*$M$48</f>
        <v>7.0602663358404816E-2</v>
      </c>
      <c r="U76" s="36">
        <f>IF(AND($F$11&lt;600,$F$11&gt; 75),0.00385/L76*$F$11, "N/A")</f>
        <v>7.1860326483120629E-2</v>
      </c>
    </row>
    <row r="77" spans="1:23" x14ac:dyDescent="0.2">
      <c r="A77" s="9">
        <f t="shared" si="6"/>
        <v>0.30679915366261329</v>
      </c>
      <c r="B77">
        <f t="shared" si="5"/>
        <v>98.234138201052176</v>
      </c>
      <c r="C77">
        <f t="shared" si="7"/>
        <v>1.2277412965762049</v>
      </c>
      <c r="D77">
        <f t="shared" si="8"/>
        <v>4.8249266823392048E-2</v>
      </c>
      <c r="E77" t="b">
        <f t="shared" si="9"/>
        <v>0</v>
      </c>
      <c r="F77" t="b">
        <f t="shared" si="10"/>
        <v>0</v>
      </c>
      <c r="G77" t="b">
        <f t="shared" si="11"/>
        <v>0</v>
      </c>
      <c r="H77" s="5">
        <f t="shared" si="12"/>
        <v>4.911659806557478E-4</v>
      </c>
      <c r="L77" s="2">
        <f t="shared" si="17"/>
        <v>30</v>
      </c>
      <c r="M77" s="40">
        <f t="shared" si="15"/>
        <v>3.9755374292490273E-5</v>
      </c>
      <c r="N77" s="14">
        <f t="shared" si="13"/>
        <v>-3.9590457031482875E-5</v>
      </c>
      <c r="O77" s="20">
        <f t="shared" si="14"/>
        <v>-3.6173881702555384E-6</v>
      </c>
      <c r="P77" s="27">
        <f t="shared" si="16"/>
        <v>0</v>
      </c>
      <c r="Q77" s="20">
        <f t="shared" si="18"/>
        <v>1.5804897851359965E-9</v>
      </c>
      <c r="R77" s="14">
        <f>1.84/L77</f>
        <v>6.1333333333333337E-2</v>
      </c>
      <c r="S77" s="36">
        <f t="shared" si="19"/>
        <v>9.1999999999999998E-2</v>
      </c>
      <c r="T77" s="14">
        <v>0</v>
      </c>
      <c r="U77" s="36" t="s">
        <v>83</v>
      </c>
    </row>
    <row r="78" spans="1:23" x14ac:dyDescent="0.2">
      <c r="A78" s="9">
        <f t="shared" si="6"/>
        <v>0.31293513673586554</v>
      </c>
      <c r="B78">
        <f t="shared" si="5"/>
        <v>100.13492705674453</v>
      </c>
      <c r="C78">
        <f t="shared" si="7"/>
        <v>1.2514975692624788</v>
      </c>
      <c r="D78">
        <f t="shared" si="8"/>
        <v>5.0134537286168873E-2</v>
      </c>
      <c r="E78" t="b">
        <f t="shared" si="9"/>
        <v>0</v>
      </c>
      <c r="F78" t="b">
        <f t="shared" si="10"/>
        <v>0</v>
      </c>
      <c r="G78" t="b">
        <f t="shared" si="11"/>
        <v>0</v>
      </c>
      <c r="H78" s="5">
        <f t="shared" si="12"/>
        <v>5.006698337909469E-4</v>
      </c>
      <c r="L78" s="2">
        <f t="shared" si="17"/>
        <v>31</v>
      </c>
      <c r="M78" s="40">
        <f t="shared" si="15"/>
        <v>6.1071729324831701E-2</v>
      </c>
      <c r="N78" s="14">
        <f t="shared" si="13"/>
        <v>6.0818381244115219E-2</v>
      </c>
      <c r="O78" s="20">
        <f t="shared" si="14"/>
        <v>5.5570338824738295E-3</v>
      </c>
      <c r="P78" s="27">
        <f t="shared" si="16"/>
        <v>5.2206740538676852</v>
      </c>
      <c r="Q78" s="20">
        <f t="shared" si="18"/>
        <v>3.7297561227255084E-3</v>
      </c>
      <c r="R78" s="14">
        <f>2.25/L78</f>
        <v>7.2580645161290328E-2</v>
      </c>
      <c r="S78" s="36">
        <f t="shared" si="19"/>
        <v>0.1088709677419355</v>
      </c>
      <c r="T78" s="14">
        <f>0.03*$M$48</f>
        <v>7.0602663358404816E-2</v>
      </c>
      <c r="U78" s="36">
        <f>IF(AND($F$11&lt;600,$F$11&gt; 75),0.00385/L78*$F$11, "N/A")</f>
        <v>6.7224176387435428E-2</v>
      </c>
    </row>
    <row r="79" spans="1:23" x14ac:dyDescent="0.2">
      <c r="A79" s="9">
        <f t="shared" si="6"/>
        <v>0.31907111980911779</v>
      </c>
      <c r="B79">
        <f t="shared" si="5"/>
        <v>102.03194581539559</v>
      </c>
      <c r="C79">
        <f t="shared" si="7"/>
        <v>1.2752067228523323</v>
      </c>
      <c r="D79">
        <f t="shared" si="8"/>
        <v>5.2052090647648978E-2</v>
      </c>
      <c r="E79" t="b">
        <f t="shared" si="9"/>
        <v>0</v>
      </c>
      <c r="F79" t="b">
        <f t="shared" si="10"/>
        <v>0</v>
      </c>
      <c r="G79" t="b">
        <f t="shared" si="11"/>
        <v>0</v>
      </c>
      <c r="H79" s="5">
        <f t="shared" si="12"/>
        <v>5.1015483662171664E-4</v>
      </c>
      <c r="L79" s="2">
        <f t="shared" si="17"/>
        <v>32</v>
      </c>
      <c r="M79" s="40">
        <f t="shared" si="15"/>
        <v>1.2148627604151587E-7</v>
      </c>
      <c r="N79" s="14">
        <f t="shared" si="13"/>
        <v>-1.9644946006711941E-9</v>
      </c>
      <c r="O79" s="20">
        <f t="shared" si="14"/>
        <v>-1.2147039156683133E-7</v>
      </c>
      <c r="P79" s="27">
        <f t="shared" si="16"/>
        <v>0</v>
      </c>
      <c r="Q79" s="20">
        <f t="shared" si="18"/>
        <v>1.4758915266435393E-14</v>
      </c>
      <c r="R79" s="14">
        <f>1.84/L79</f>
        <v>5.7500000000000002E-2</v>
      </c>
      <c r="S79" s="36">
        <f t="shared" si="19"/>
        <v>8.6250000000000007E-2</v>
      </c>
      <c r="T79" s="14">
        <v>0</v>
      </c>
      <c r="U79" s="36" t="s">
        <v>83</v>
      </c>
    </row>
    <row r="80" spans="1:23" x14ac:dyDescent="0.2">
      <c r="A80" s="9">
        <f t="shared" si="6"/>
        <v>0.32520710288237004</v>
      </c>
      <c r="B80">
        <f t="shared" si="5"/>
        <v>103.92512305392628</v>
      </c>
      <c r="C80">
        <f t="shared" si="7"/>
        <v>1.2988678646920979</v>
      </c>
      <c r="D80">
        <f t="shared" si="8"/>
        <v>5.4001638125709218E-2</v>
      </c>
      <c r="E80" t="b">
        <f t="shared" si="9"/>
        <v>0</v>
      </c>
      <c r="F80" t="b">
        <f t="shared" si="10"/>
        <v>0</v>
      </c>
      <c r="G80" t="b">
        <f t="shared" si="11"/>
        <v>0</v>
      </c>
      <c r="H80" s="5">
        <f t="shared" si="12"/>
        <v>5.1962063203608627E-4</v>
      </c>
      <c r="L80" s="2">
        <f t="shared" si="17"/>
        <v>33</v>
      </c>
      <c r="M80" s="40">
        <f t="shared" si="15"/>
        <v>5.3934945028588796E-2</v>
      </c>
      <c r="N80" s="14">
        <f t="shared" si="13"/>
        <v>5.3647617329380302E-2</v>
      </c>
      <c r="O80" s="20">
        <f t="shared" si="14"/>
        <v>5.5598066618606041E-3</v>
      </c>
      <c r="P80" s="27">
        <f t="shared" si="16"/>
        <v>5.9167640084894524</v>
      </c>
      <c r="Q80" s="20">
        <f t="shared" si="18"/>
        <v>2.9089782952368953E-3</v>
      </c>
      <c r="R80" s="14">
        <f>2.25/L80</f>
        <v>6.8181818181818177E-2</v>
      </c>
      <c r="S80" s="36">
        <f t="shared" si="19"/>
        <v>0.10227272727272727</v>
      </c>
      <c r="T80" s="14">
        <f>0.03*$M$48</f>
        <v>7.0602663358404816E-2</v>
      </c>
      <c r="U80" s="36">
        <f>IF(AND($F$11&lt;600,$F$11&gt; 75),0.00385/L80*$F$11, "N/A")</f>
        <v>6.3149983879106003E-2</v>
      </c>
    </row>
    <row r="81" spans="1:21" x14ac:dyDescent="0.2">
      <c r="A81" s="9">
        <f t="shared" si="6"/>
        <v>0.33134308595562229</v>
      </c>
      <c r="B81">
        <f t="shared" si="5"/>
        <v>105.8143874938915</v>
      </c>
      <c r="C81">
        <f t="shared" si="7"/>
        <v>1.3224801039357599</v>
      </c>
      <c r="D81">
        <f t="shared" si="8"/>
        <v>5.5982886119936133E-2</v>
      </c>
      <c r="E81" t="b">
        <f t="shared" si="9"/>
        <v>0</v>
      </c>
      <c r="F81" t="b">
        <f t="shared" si="10"/>
        <v>0</v>
      </c>
      <c r="G81" t="b">
        <f t="shared" si="11"/>
        <v>0</v>
      </c>
      <c r="H81" s="5">
        <f t="shared" si="12"/>
        <v>5.29066863645248E-4</v>
      </c>
      <c r="L81" s="2">
        <f t="shared" si="17"/>
        <v>34</v>
      </c>
      <c r="M81" s="40">
        <f t="shared" si="15"/>
        <v>3.9771375599432405E-5</v>
      </c>
      <c r="N81" s="14">
        <f t="shared" si="13"/>
        <v>3.9559489849684699E-5</v>
      </c>
      <c r="O81" s="20">
        <f t="shared" si="14"/>
        <v>4.0998877916133558E-6</v>
      </c>
      <c r="P81" s="27">
        <f t="shared" si="16"/>
        <v>0</v>
      </c>
      <c r="Q81" s="20">
        <f t="shared" si="18"/>
        <v>1.5817623170711273E-9</v>
      </c>
      <c r="R81" s="14">
        <f>1.84/L81</f>
        <v>5.4117647058823534E-2</v>
      </c>
      <c r="S81" s="36">
        <f t="shared" si="19"/>
        <v>8.1176470588235294E-2</v>
      </c>
      <c r="T81" s="14">
        <v>0</v>
      </c>
      <c r="U81" s="36" t="s">
        <v>83</v>
      </c>
    </row>
    <row r="82" spans="1:21" x14ac:dyDescent="0.2">
      <c r="A82" s="9">
        <f t="shared" si="6"/>
        <v>0.33747906902887453</v>
      </c>
      <c r="B82">
        <f t="shared" si="5"/>
        <v>107.69966800416357</v>
      </c>
      <c r="C82">
        <f t="shared" si="7"/>
        <v>1.3460425515784931</v>
      </c>
      <c r="D82">
        <f t="shared" si="8"/>
        <v>5.7995536255841834E-2</v>
      </c>
      <c r="E82" t="b">
        <f t="shared" si="9"/>
        <v>0</v>
      </c>
      <c r="F82" t="b">
        <f t="shared" si="10"/>
        <v>0</v>
      </c>
      <c r="G82" t="b">
        <f t="shared" si="11"/>
        <v>0</v>
      </c>
      <c r="H82" s="5">
        <f t="shared" si="12"/>
        <v>5.3849317579697444E-4</v>
      </c>
      <c r="L82" s="2">
        <f t="shared" si="17"/>
        <v>35</v>
      </c>
      <c r="M82" s="40">
        <f t="shared" si="15"/>
        <v>5.3906822444982863E-2</v>
      </c>
      <c r="N82" s="14">
        <f t="shared" si="13"/>
        <v>-5.3619644585760268E-2</v>
      </c>
      <c r="O82" s="20">
        <f t="shared" si="14"/>
        <v>-5.5569074683368309E-3</v>
      </c>
      <c r="P82" s="27">
        <f t="shared" si="16"/>
        <v>-174.0832362236211</v>
      </c>
      <c r="Q82" s="20">
        <f t="shared" si="18"/>
        <v>2.9059455061149083E-3</v>
      </c>
      <c r="R82" s="14">
        <f>2.25/L82</f>
        <v>6.4285714285714279E-2</v>
      </c>
      <c r="S82" s="36">
        <f t="shared" si="19"/>
        <v>9.6428571428571419E-2</v>
      </c>
      <c r="T82" s="14">
        <f>0.03*$M$48</f>
        <v>7.0602663358404816E-2</v>
      </c>
      <c r="U82" s="36">
        <f>IF(AND($F$11&lt;600,$F$11&gt; 75),0.00385/L82*$F$11, "N/A")</f>
        <v>5.9541413371728524E-2</v>
      </c>
    </row>
    <row r="83" spans="1:21" x14ac:dyDescent="0.2">
      <c r="A83" s="9">
        <f t="shared" si="6"/>
        <v>0.34361505210212678</v>
      </c>
      <c r="B83">
        <f t="shared" si="5"/>
        <v>109.58089360361058</v>
      </c>
      <c r="C83">
        <f t="shared" si="7"/>
        <v>1.3695543204901346</v>
      </c>
      <c r="D83">
        <f t="shared" si="8"/>
        <v>6.0039285429799152E-2</v>
      </c>
      <c r="E83" t="b">
        <f t="shared" si="9"/>
        <v>0</v>
      </c>
      <c r="F83" t="b">
        <f t="shared" si="10"/>
        <v>0</v>
      </c>
      <c r="G83" t="b">
        <f t="shared" si="11"/>
        <v>0</v>
      </c>
      <c r="H83" s="5">
        <f t="shared" si="12"/>
        <v>5.4789921358900946E-4</v>
      </c>
      <c r="L83" s="2">
        <f t="shared" si="17"/>
        <v>36</v>
      </c>
      <c r="M83" s="40">
        <f t="shared" si="15"/>
        <v>1.2188422849039037E-7</v>
      </c>
      <c r="N83" s="14">
        <f t="shared" si="13"/>
        <v>2.2083668985643078E-9</v>
      </c>
      <c r="O83" s="20">
        <f t="shared" si="14"/>
        <v>1.2186422063238666E-7</v>
      </c>
      <c r="P83" s="27">
        <f t="shared" si="16"/>
        <v>0</v>
      </c>
      <c r="Q83" s="20">
        <f t="shared" si="18"/>
        <v>1.4855765154697688E-14</v>
      </c>
      <c r="R83" s="14">
        <f>1.84/L83</f>
        <v>5.1111111111111114E-2</v>
      </c>
      <c r="S83" s="36">
        <f t="shared" si="19"/>
        <v>7.6666666666666675E-2</v>
      </c>
      <c r="T83" s="14">
        <v>0</v>
      </c>
      <c r="U83" s="36" t="s">
        <v>83</v>
      </c>
    </row>
    <row r="84" spans="1:21" x14ac:dyDescent="0.2">
      <c r="A84" s="9">
        <f t="shared" si="6"/>
        <v>0.34975103517537903</v>
      </c>
      <c r="B84">
        <f t="shared" si="5"/>
        <v>111.45799346376855</v>
      </c>
      <c r="C84">
        <f t="shared" si="7"/>
        <v>1.3930145254485844</v>
      </c>
      <c r="D84">
        <f t="shared" si="8"/>
        <v>6.211382585468854E-2</v>
      </c>
      <c r="E84" t="b">
        <f t="shared" si="9"/>
        <v>0</v>
      </c>
      <c r="F84" t="b">
        <f t="shared" si="10"/>
        <v>0</v>
      </c>
      <c r="G84" t="b">
        <f t="shared" si="11"/>
        <v>0</v>
      </c>
      <c r="H84" s="5">
        <f t="shared" si="12"/>
        <v>5.5728462288242946E-4</v>
      </c>
      <c r="L84" s="2">
        <f t="shared" si="17"/>
        <v>37</v>
      </c>
      <c r="M84" s="40">
        <f t="shared" si="15"/>
        <v>4.8280886142719776E-2</v>
      </c>
      <c r="N84" s="14">
        <f t="shared" si="13"/>
        <v>-4.7959671263732732E-2</v>
      </c>
      <c r="O84" s="20">
        <f t="shared" si="14"/>
        <v>-5.5600268885105013E-3</v>
      </c>
      <c r="P84" s="27">
        <f t="shared" si="16"/>
        <v>-173.3871462653963</v>
      </c>
      <c r="Q84" s="20">
        <f t="shared" si="18"/>
        <v>2.3310439667262703E-3</v>
      </c>
      <c r="R84" s="14">
        <f>2.25/L84</f>
        <v>6.0810810810810814E-2</v>
      </c>
      <c r="S84" s="36">
        <f t="shared" si="19"/>
        <v>9.1216216216216228E-2</v>
      </c>
      <c r="T84" s="14">
        <f>0.03*$M$48</f>
        <v>7.0602663358404816E-2</v>
      </c>
      <c r="U84" s="36">
        <f>IF(AND($F$11&lt;600,$F$11&gt; 75),0.00385/L84*$F$11, "N/A")</f>
        <v>5.6322958594878327E-2</v>
      </c>
    </row>
    <row r="85" spans="1:21" x14ac:dyDescent="0.2">
      <c r="A85" s="9">
        <f t="shared" si="6"/>
        <v>0.35588701824863128</v>
      </c>
      <c r="B85">
        <f t="shared" si="5"/>
        <v>113.33089691150842</v>
      </c>
      <c r="C85">
        <f t="shared" si="7"/>
        <v>1.4164222831731341</v>
      </c>
      <c r="D85">
        <f t="shared" si="8"/>
        <v>6.4218845106250894E-2</v>
      </c>
      <c r="E85" t="b">
        <f t="shared" si="9"/>
        <v>0</v>
      </c>
      <c r="F85" t="b">
        <f t="shared" si="10"/>
        <v>0</v>
      </c>
      <c r="G85" t="b">
        <f t="shared" si="11"/>
        <v>0</v>
      </c>
      <c r="H85" s="5">
        <f t="shared" si="12"/>
        <v>5.6664905031497779E-4</v>
      </c>
      <c r="L85" s="2">
        <f t="shared" si="17"/>
        <v>38</v>
      </c>
      <c r="M85" s="40">
        <f t="shared" si="15"/>
        <v>3.9789336613439591E-5</v>
      </c>
      <c r="N85" s="14">
        <f t="shared" si="13"/>
        <v>-3.9524618558100455E-5</v>
      </c>
      <c r="O85" s="20">
        <f t="shared" si="14"/>
        <v>-4.582121339976248E-6</v>
      </c>
      <c r="P85" s="27">
        <f t="shared" si="16"/>
        <v>0</v>
      </c>
      <c r="Q85" s="20">
        <f t="shared" si="18"/>
        <v>1.5831913081376043E-9</v>
      </c>
      <c r="R85" s="14">
        <f>1.84/L85</f>
        <v>4.8421052631578948E-2</v>
      </c>
      <c r="S85" s="36">
        <f t="shared" si="19"/>
        <v>7.2631578947368422E-2</v>
      </c>
      <c r="T85" s="14">
        <v>0</v>
      </c>
      <c r="U85" s="36" t="s">
        <v>83</v>
      </c>
    </row>
    <row r="86" spans="1:21" x14ac:dyDescent="0.2">
      <c r="A86" s="9">
        <f t="shared" si="6"/>
        <v>0.36202300132188353</v>
      </c>
      <c r="B86">
        <f t="shared" si="5"/>
        <v>115.19953343169669</v>
      </c>
      <c r="C86">
        <f t="shared" si="7"/>
        <v>1.4397767123577234</v>
      </c>
      <c r="D86">
        <f t="shared" si="8"/>
        <v>6.6354026170138206E-2</v>
      </c>
      <c r="E86" t="b">
        <f t="shared" si="9"/>
        <v>0</v>
      </c>
      <c r="F86" t="b">
        <f t="shared" si="10"/>
        <v>0</v>
      </c>
      <c r="G86" t="b">
        <f t="shared" si="11"/>
        <v>0</v>
      </c>
      <c r="H86" s="5">
        <f t="shared" si="12"/>
        <v>5.7599214331436829E-4</v>
      </c>
      <c r="L86" s="2">
        <f t="shared" si="17"/>
        <v>39</v>
      </c>
      <c r="M86" s="40">
        <f t="shared" si="15"/>
        <v>4.8252750891959004E-2</v>
      </c>
      <c r="N86" s="14">
        <f t="shared" si="13"/>
        <v>4.7931723192705201E-2</v>
      </c>
      <c r="O86" s="20">
        <f t="shared" si="14"/>
        <v>5.556786879063913E-3</v>
      </c>
      <c r="P86" s="27">
        <f t="shared" si="16"/>
        <v>6.6128537896555439</v>
      </c>
      <c r="Q86" s="20">
        <f t="shared" si="18"/>
        <v>2.3283279686414503E-3</v>
      </c>
      <c r="R86" s="14">
        <f>2.25/L86</f>
        <v>5.7692307692307696E-2</v>
      </c>
      <c r="S86" s="36">
        <f t="shared" si="19"/>
        <v>8.6538461538461536E-2</v>
      </c>
      <c r="T86" s="14">
        <f>0.03*$M$48</f>
        <v>7.0602663358404816E-2</v>
      </c>
      <c r="U86" s="36">
        <f>IF(AND($F$11&lt;600,$F$11&gt; 75),0.00385/L86*$F$11, "N/A")</f>
        <v>5.3434601743858931E-2</v>
      </c>
    </row>
    <row r="87" spans="1:21" x14ac:dyDescent="0.2">
      <c r="A87" s="9">
        <f t="shared" si="6"/>
        <v>0.36815898439513578</v>
      </c>
      <c r="B87">
        <f t="shared" si="5"/>
        <v>117.06383266985044</v>
      </c>
      <c r="C87">
        <f t="shared" si="7"/>
        <v>1.463076933704119</v>
      </c>
      <c r="D87">
        <f t="shared" si="8"/>
        <v>6.8519047489655788E-2</v>
      </c>
      <c r="E87" t="b">
        <f t="shared" si="9"/>
        <v>0</v>
      </c>
      <c r="F87" t="b">
        <f t="shared" si="10"/>
        <v>0</v>
      </c>
      <c r="G87" t="b">
        <f t="shared" si="11"/>
        <v>0</v>
      </c>
      <c r="H87" s="5">
        <f t="shared" si="12"/>
        <v>5.853135501115601E-4</v>
      </c>
      <c r="L87" s="2">
        <f t="shared" si="17"/>
        <v>40</v>
      </c>
      <c r="M87" s="40">
        <f t="shared" si="15"/>
        <v>1.2203379390846691E-7</v>
      </c>
      <c r="N87" s="14">
        <f t="shared" si="13"/>
        <v>-2.4270000434049163E-9</v>
      </c>
      <c r="O87" s="20">
        <f t="shared" si="14"/>
        <v>-1.2200965751318004E-7</v>
      </c>
      <c r="P87" s="27">
        <f t="shared" si="16"/>
        <v>0</v>
      </c>
      <c r="Q87" s="20">
        <f t="shared" si="18"/>
        <v>1.4892246855694176E-14</v>
      </c>
      <c r="R87" s="14">
        <f>1.84/L87</f>
        <v>4.5999999999999999E-2</v>
      </c>
      <c r="S87" s="36">
        <f t="shared" si="19"/>
        <v>6.9000000000000006E-2</v>
      </c>
      <c r="T87" s="14">
        <v>0</v>
      </c>
      <c r="U87" s="36" t="s">
        <v>83</v>
      </c>
    </row>
    <row r="88" spans="1:21" x14ac:dyDescent="0.2">
      <c r="A88" s="9">
        <f t="shared" si="6"/>
        <v>0.37429496746838803</v>
      </c>
      <c r="B88">
        <f t="shared" si="5"/>
        <v>118.92372443478614</v>
      </c>
      <c r="C88">
        <f t="shared" si="7"/>
        <v>1.4863220699550226</v>
      </c>
      <c r="D88">
        <f t="shared" si="8"/>
        <v>7.0713583014188383E-2</v>
      </c>
      <c r="E88" t="b">
        <f t="shared" si="9"/>
        <v>0</v>
      </c>
      <c r="F88" t="b">
        <f t="shared" si="10"/>
        <v>0</v>
      </c>
      <c r="G88" t="b">
        <f t="shared" si="11"/>
        <v>0</v>
      </c>
      <c r="H88" s="5">
        <f t="shared" si="12"/>
        <v>5.9461291975400072E-4</v>
      </c>
      <c r="L88" s="3"/>
      <c r="M88" s="1"/>
      <c r="N88" s="1"/>
      <c r="O88" s="1"/>
      <c r="P88" s="8"/>
      <c r="Q88" s="21">
        <f>(SUM(Q49:Q87))^0.5</f>
        <v>1.0894385927103525</v>
      </c>
      <c r="R88" s="21">
        <f>(SUM(Q68:Q87))^0.5</f>
        <v>0.20426799999518794</v>
      </c>
    </row>
    <row r="89" spans="1:21" x14ac:dyDescent="0.2">
      <c r="A89" s="9">
        <f t="shared" si="6"/>
        <v>0.38043095054164028</v>
      </c>
      <c r="B89">
        <f t="shared" si="5"/>
        <v>120.7791387012624</v>
      </c>
      <c r="C89">
        <f t="shared" si="7"/>
        <v>1.5095112459270994</v>
      </c>
      <c r="D89">
        <f t="shared" si="8"/>
        <v>7.2937302248303318E-2</v>
      </c>
      <c r="E89" t="b">
        <f t="shared" si="9"/>
        <v>0</v>
      </c>
      <c r="F89" t="b">
        <f t="shared" si="10"/>
        <v>0</v>
      </c>
      <c r="G89" t="b">
        <f t="shared" si="11"/>
        <v>0</v>
      </c>
      <c r="H89" s="5">
        <f t="shared" si="12"/>
        <v>6.0388990211884136E-4</v>
      </c>
      <c r="L89" s="3"/>
      <c r="M89" s="1"/>
      <c r="N89" s="1"/>
      <c r="O89" s="1"/>
      <c r="P89" s="8"/>
      <c r="Q89" s="19" t="s">
        <v>30</v>
      </c>
      <c r="R89" s="19" t="s">
        <v>32</v>
      </c>
    </row>
    <row r="90" spans="1:21" x14ac:dyDescent="0.2">
      <c r="A90" s="9">
        <f t="shared" si="6"/>
        <v>0.38656693361489253</v>
      </c>
      <c r="B90">
        <f t="shared" si="5"/>
        <v>122.63000561261637</v>
      </c>
      <c r="C90">
        <f t="shared" si="7"/>
        <v>1.5326435885439289</v>
      </c>
      <c r="D90">
        <f t="shared" si="8"/>
        <v>7.5189870301522646E-2</v>
      </c>
      <c r="E90" t="b">
        <f t="shared" si="9"/>
        <v>0</v>
      </c>
      <c r="F90" t="b">
        <f t="shared" si="10"/>
        <v>0</v>
      </c>
      <c r="G90" t="b">
        <f t="shared" si="11"/>
        <v>0</v>
      </c>
      <c r="H90" s="5">
        <f t="shared" si="12"/>
        <v>6.1314414792611725E-4</v>
      </c>
    </row>
    <row r="91" spans="1:21" x14ac:dyDescent="0.2">
      <c r="A91" s="9">
        <f t="shared" si="6"/>
        <v>0.39270291668814478</v>
      </c>
      <c r="B91">
        <f t="shared" ref="B91:B154" si="20">$B$10*SIN(A91)</f>
        <v>124.47625548339394</v>
      </c>
      <c r="C91">
        <f t="shared" si="7"/>
        <v>1.5557182268688758</v>
      </c>
      <c r="D91">
        <f t="shared" si="8"/>
        <v>7.7470947938757612E-2</v>
      </c>
      <c r="E91" t="b">
        <f t="shared" si="9"/>
        <v>0</v>
      </c>
      <c r="F91" t="b">
        <f t="shared" si="10"/>
        <v>0</v>
      </c>
      <c r="G91" t="b">
        <f t="shared" si="11"/>
        <v>0</v>
      </c>
      <c r="H91" s="5">
        <f t="shared" si="12"/>
        <v>6.2237530875189936E-4</v>
      </c>
    </row>
    <row r="92" spans="1:21" x14ac:dyDescent="0.2">
      <c r="A92" s="9">
        <f t="shared" ref="A92:A155" si="21">+A91+$B$25</f>
        <v>0.39883889976139703</v>
      </c>
      <c r="B92">
        <f t="shared" si="20"/>
        <v>126.31781880197333</v>
      </c>
      <c r="C92">
        <f t="shared" ref="C92:C155" si="22">1.414*(SIN(A92)*$B$9/$B$8)</f>
        <v>1.5787342921378804</v>
      </c>
      <c r="D92">
        <f t="shared" ref="D92:D155" si="23">B92*H92</f>
        <v>7.978019163139706E-2</v>
      </c>
      <c r="E92" t="b">
        <f t="shared" ref="E92:E155" si="24">AND((A92&gt;$A$17),A92&lt;($B$17))</f>
        <v>0</v>
      </c>
      <c r="F92" t="b">
        <f t="shared" ref="F92:F155" si="25">AND((A92&gt;($A$17+3.1416)),A92&lt;($B$17+3.1416))</f>
        <v>0</v>
      </c>
      <c r="G92" t="b">
        <f t="shared" ref="G92:G155" si="26">OR(E92=TRUE,F92=TRUE)</f>
        <v>0</v>
      </c>
      <c r="H92" s="5">
        <f t="shared" ref="H92:H155" si="27">IF(+G92=TRUE,C92,0)+(SIN(A92)*1.4142*$B$9/$B$7)</f>
        <v>6.3158303704141173E-4</v>
      </c>
    </row>
    <row r="93" spans="1:21" x14ac:dyDescent="0.2">
      <c r="A93" s="9">
        <f t="shared" si="21"/>
        <v>0.40497488283464927</v>
      </c>
      <c r="B93">
        <f t="shared" si="20"/>
        <v>128.15462623318228</v>
      </c>
      <c r="C93">
        <f t="shared" si="22"/>
        <v>1.6016909177921699</v>
      </c>
      <c r="D93">
        <f t="shared" si="23"/>
        <v>8.211725360904272E-2</v>
      </c>
      <c r="E93" t="b">
        <f t="shared" si="24"/>
        <v>0</v>
      </c>
      <c r="F93" t="b">
        <f t="shared" si="25"/>
        <v>0</v>
      </c>
      <c r="G93" t="b">
        <f t="shared" si="26"/>
        <v>0</v>
      </c>
      <c r="H93" s="5">
        <f t="shared" si="27"/>
        <v>6.4076698612211785E-4</v>
      </c>
    </row>
    <row r="94" spans="1:21" x14ac:dyDescent="0.2">
      <c r="A94" s="9">
        <f t="shared" si="21"/>
        <v>0.41111086590790152</v>
      </c>
      <c r="B94">
        <f t="shared" si="20"/>
        <v>129.98660862090844</v>
      </c>
      <c r="C94">
        <f t="shared" si="22"/>
        <v>1.6245872395108818</v>
      </c>
      <c r="D94">
        <f t="shared" si="23"/>
        <v>8.4481781911882978E-2</v>
      </c>
      <c r="E94" t="b">
        <f t="shared" si="24"/>
        <v>0</v>
      </c>
      <c r="F94" t="b">
        <f t="shared" si="25"/>
        <v>0</v>
      </c>
      <c r="G94" t="b">
        <f t="shared" si="26"/>
        <v>0</v>
      </c>
      <c r="H94" s="5">
        <f t="shared" si="27"/>
        <v>6.4992681021677203E-4</v>
      </c>
    </row>
    <row r="95" spans="1:21" x14ac:dyDescent="0.2">
      <c r="A95" s="9">
        <f t="shared" si="21"/>
        <v>0.41724684898115377</v>
      </c>
      <c r="B95">
        <f t="shared" si="20"/>
        <v>131.81369699070325</v>
      </c>
      <c r="C95">
        <f t="shared" si="22"/>
        <v>1.6474223952436078</v>
      </c>
      <c r="D95">
        <f t="shared" si="23"/>
        <v>8.6873420443698043E-2</v>
      </c>
      <c r="E95" t="b">
        <f t="shared" si="24"/>
        <v>0</v>
      </c>
      <c r="F95" t="b">
        <f t="shared" si="25"/>
        <v>0</v>
      </c>
      <c r="G95" t="b">
        <f t="shared" si="26"/>
        <v>0</v>
      </c>
      <c r="H95" s="5">
        <f t="shared" si="27"/>
        <v>6.5906216445643867E-4</v>
      </c>
    </row>
    <row r="96" spans="1:21" x14ac:dyDescent="0.2">
      <c r="A96" s="9">
        <f t="shared" si="21"/>
        <v>0.42338283205440602</v>
      </c>
      <c r="B96">
        <f t="shared" si="20"/>
        <v>133.63582255237867</v>
      </c>
      <c r="C96">
        <f t="shared" si="22"/>
        <v>1.6701955252428498</v>
      </c>
      <c r="D96">
        <f t="shared" si="23"/>
        <v>8.9291809025487445E-2</v>
      </c>
      <c r="E96" t="b">
        <f t="shared" si="24"/>
        <v>0</v>
      </c>
      <c r="F96" t="b">
        <f t="shared" si="25"/>
        <v>0</v>
      </c>
      <c r="G96" t="b">
        <f t="shared" si="26"/>
        <v>0</v>
      </c>
      <c r="H96" s="5">
        <f t="shared" si="27"/>
        <v>6.6817270489347603E-4</v>
      </c>
    </row>
    <row r="97" spans="1:16" x14ac:dyDescent="0.2">
      <c r="A97" s="9">
        <f t="shared" si="21"/>
        <v>0.42951881512765827</v>
      </c>
      <c r="B97">
        <f t="shared" si="20"/>
        <v>135.45291670259735</v>
      </c>
      <c r="C97">
        <f t="shared" si="22"/>
        <v>1.6929057720963878</v>
      </c>
      <c r="D97">
        <f t="shared" si="23"/>
        <v>9.1736583449713111E-2</v>
      </c>
      <c r="E97" t="b">
        <f t="shared" si="24"/>
        <v>0</v>
      </c>
      <c r="F97" t="b">
        <f t="shared" si="25"/>
        <v>0</v>
      </c>
      <c r="G97" t="b">
        <f t="shared" si="26"/>
        <v>0</v>
      </c>
      <c r="H97" s="5">
        <f t="shared" si="27"/>
        <v>6.77258088514487E-4</v>
      </c>
    </row>
    <row r="98" spans="1:16" x14ac:dyDescent="0.2">
      <c r="A98" s="9">
        <f t="shared" si="21"/>
        <v>0.43565479820091052</v>
      </c>
      <c r="B98">
        <f t="shared" si="20"/>
        <v>137.26491102745527</v>
      </c>
      <c r="C98">
        <f t="shared" si="22"/>
        <v>1.7155522807595645</v>
      </c>
      <c r="D98">
        <f t="shared" si="23"/>
        <v>9.4207375535148352E-2</v>
      </c>
      <c r="E98" t="b">
        <f t="shared" si="24"/>
        <v>0</v>
      </c>
      <c r="F98" t="b">
        <f t="shared" si="25"/>
        <v>0</v>
      </c>
      <c r="G98" t="b">
        <f t="shared" si="26"/>
        <v>0</v>
      </c>
      <c r="H98" s="5">
        <f t="shared" si="27"/>
        <v>6.8631797325323222E-4</v>
      </c>
    </row>
    <row r="99" spans="1:16" x14ac:dyDescent="0.2">
      <c r="A99" s="9">
        <f t="shared" si="21"/>
        <v>0.44179078127416277</v>
      </c>
      <c r="B99">
        <f t="shared" si="20"/>
        <v>139.07173730505784</v>
      </c>
      <c r="C99">
        <f t="shared" si="22"/>
        <v>1.7381341985874748</v>
      </c>
      <c r="D99">
        <f t="shared" si="23"/>
        <v>9.6703813182325932E-2</v>
      </c>
      <c r="E99" t="b">
        <f t="shared" si="24"/>
        <v>0</v>
      </c>
      <c r="F99" t="b">
        <f t="shared" si="25"/>
        <v>0</v>
      </c>
      <c r="G99" t="b">
        <f t="shared" si="26"/>
        <v>0</v>
      </c>
      <c r="H99" s="5">
        <f t="shared" si="27"/>
        <v>6.9535201800350959E-4</v>
      </c>
    </row>
    <row r="100" spans="1:16" x14ac:dyDescent="0.2">
      <c r="A100" s="9">
        <f t="shared" si="21"/>
        <v>0.44792676434741502</v>
      </c>
      <c r="B100">
        <f t="shared" si="20"/>
        <v>140.87332750808827</v>
      </c>
      <c r="C100">
        <f t="shared" si="22"/>
        <v>1.7606506753670701</v>
      </c>
      <c r="D100">
        <f t="shared" si="23"/>
        <v>9.922552042957597E-2</v>
      </c>
      <c r="E100" t="b">
        <f t="shared" si="24"/>
        <v>0</v>
      </c>
      <c r="F100" t="b">
        <f t="shared" si="25"/>
        <v>0</v>
      </c>
      <c r="G100" t="b">
        <f t="shared" si="26"/>
        <v>0</v>
      </c>
      <c r="H100" s="5">
        <f t="shared" si="27"/>
        <v>7.0435988263199733E-4</v>
      </c>
    </row>
    <row r="101" spans="1:16" x14ac:dyDescent="0.2">
      <c r="A101" s="9">
        <f t="shared" si="21"/>
        <v>0.45406274742066727</v>
      </c>
      <c r="B101">
        <f t="shared" si="20"/>
        <v>142.66961380636889</v>
      </c>
      <c r="C101">
        <f t="shared" si="22"/>
        <v>1.7831008633491692</v>
      </c>
      <c r="D101">
        <f t="shared" si="23"/>
        <v>0.10177211750964539</v>
      </c>
      <c r="E101" t="b">
        <f t="shared" si="24"/>
        <v>0</v>
      </c>
      <c r="F101" t="b">
        <f t="shared" si="25"/>
        <v>0</v>
      </c>
      <c r="G101" t="b">
        <f t="shared" si="26"/>
        <v>0</v>
      </c>
      <c r="H101" s="5">
        <f t="shared" si="27"/>
        <v>7.1334122799105945E-4</v>
      </c>
    </row>
    <row r="102" spans="1:16" x14ac:dyDescent="0.2">
      <c r="A102" s="9">
        <f t="shared" si="21"/>
        <v>0.46019873049391952</v>
      </c>
      <c r="B102">
        <f t="shared" si="20"/>
        <v>144.46052856941498</v>
      </c>
      <c r="C102">
        <f t="shared" si="22"/>
        <v>1.8054839172803749</v>
      </c>
      <c r="D102">
        <f t="shared" si="23"/>
        <v>0.1043432209068907</v>
      </c>
      <c r="E102" t="b">
        <f t="shared" si="24"/>
        <v>0</v>
      </c>
      <c r="F102" t="b">
        <f t="shared" si="25"/>
        <v>0</v>
      </c>
      <c r="G102" t="b">
        <f t="shared" si="26"/>
        <v>0</v>
      </c>
      <c r="H102" s="5">
        <f t="shared" si="27"/>
        <v>7.2229571593151521E-4</v>
      </c>
    </row>
    <row r="103" spans="1:16" x14ac:dyDescent="0.2">
      <c r="A103" s="9">
        <f t="shared" si="21"/>
        <v>0.46633471356717177</v>
      </c>
      <c r="B103">
        <f t="shared" si="20"/>
        <v>146.24600436898089</v>
      </c>
      <c r="C103">
        <f t="shared" si="22"/>
        <v>1.8277989944348971</v>
      </c>
      <c r="D103">
        <f t="shared" si="23"/>
        <v>0.1069384434150349</v>
      </c>
      <c r="E103" t="b">
        <f t="shared" si="24"/>
        <v>0</v>
      </c>
      <c r="F103" t="b">
        <f t="shared" si="25"/>
        <v>0</v>
      </c>
      <c r="G103" t="b">
        <f t="shared" si="26"/>
        <v>0</v>
      </c>
      <c r="H103" s="5">
        <f t="shared" si="27"/>
        <v>7.3122300931536969E-4</v>
      </c>
    </row>
    <row r="104" spans="1:16" x14ac:dyDescent="0.2">
      <c r="A104" s="9">
        <f t="shared" si="21"/>
        <v>0.47247069664042401</v>
      </c>
      <c r="B104">
        <f t="shared" si="20"/>
        <v>148.02597398159907</v>
      </c>
      <c r="C104">
        <f t="shared" si="22"/>
        <v>1.8500452546462856</v>
      </c>
      <c r="D104">
        <f t="shared" si="23"/>
        <v>0.10955739419548094</v>
      </c>
      <c r="E104" t="b">
        <f t="shared" si="24"/>
        <v>0</v>
      </c>
      <c r="F104" t="b">
        <f t="shared" si="25"/>
        <v>0</v>
      </c>
      <c r="G104" t="b">
        <f t="shared" si="26"/>
        <v>0</v>
      </c>
      <c r="H104" s="5">
        <f t="shared" si="27"/>
        <v>7.4012277202850825E-4</v>
      </c>
    </row>
    <row r="105" spans="1:16" x14ac:dyDescent="0.2">
      <c r="A105" s="9">
        <f t="shared" si="21"/>
        <v>0.47860667971367626</v>
      </c>
      <c r="B105">
        <f t="shared" si="20"/>
        <v>149.80037039111068</v>
      </c>
      <c r="C105">
        <f t="shared" si="22"/>
        <v>1.872221860339057</v>
      </c>
      <c r="D105">
        <f t="shared" si="23"/>
        <v>0.11219967883617127</v>
      </c>
      <c r="E105" t="b">
        <f t="shared" si="24"/>
        <v>0</v>
      </c>
      <c r="F105" t="b">
        <f t="shared" si="25"/>
        <v>0</v>
      </c>
      <c r="G105" t="b">
        <f t="shared" si="26"/>
        <v>0</v>
      </c>
      <c r="H105" s="5">
        <f t="shared" si="27"/>
        <v>7.4899466899335063E-4</v>
      </c>
    </row>
    <row r="106" spans="1:16" x14ac:dyDescent="0.2">
      <c r="A106" s="9">
        <f t="shared" si="21"/>
        <v>0.48474266278692851</v>
      </c>
      <c r="B106">
        <f t="shared" si="20"/>
        <v>151.56912679118903</v>
      </c>
      <c r="C106">
        <f t="shared" si="22"/>
        <v>1.8943279765602345</v>
      </c>
      <c r="D106">
        <f t="shared" si="23"/>
        <v>0.11486489941098622</v>
      </c>
      <c r="E106" t="b">
        <f t="shared" si="24"/>
        <v>0</v>
      </c>
      <c r="F106" t="b">
        <f t="shared" si="25"/>
        <v>0</v>
      </c>
      <c r="G106" t="b">
        <f t="shared" si="26"/>
        <v>0</v>
      </c>
      <c r="H106" s="5">
        <f t="shared" si="27"/>
        <v>7.5783836618146638E-4</v>
      </c>
      <c r="M106" s="1"/>
      <c r="N106" s="1"/>
      <c r="O106" s="1"/>
      <c r="P106" s="8"/>
    </row>
    <row r="107" spans="1:16" x14ac:dyDescent="0.2">
      <c r="A107" s="9">
        <f t="shared" si="21"/>
        <v>0.49087864586018076</v>
      </c>
      <c r="B107">
        <f t="shared" si="20"/>
        <v>153.33217658785475</v>
      </c>
      <c r="C107">
        <f t="shared" si="22"/>
        <v>1.9163627710107809</v>
      </c>
      <c r="D107">
        <f t="shared" si="23"/>
        <v>0.1175526545396714</v>
      </c>
      <c r="E107" t="b">
        <f t="shared" si="24"/>
        <v>0</v>
      </c>
      <c r="F107" t="b">
        <f t="shared" si="25"/>
        <v>0</v>
      </c>
      <c r="G107" t="b">
        <f t="shared" si="26"/>
        <v>0</v>
      </c>
      <c r="H107" s="5">
        <f t="shared" si="27"/>
        <v>7.6665353062615169E-4</v>
      </c>
      <c r="M107" s="1"/>
      <c r="N107" s="1"/>
      <c r="O107" s="1"/>
      <c r="P107" s="8"/>
    </row>
    <row r="108" spans="1:16" x14ac:dyDescent="0.2">
      <c r="A108" s="9">
        <f t="shared" si="21"/>
        <v>0.49701462893343301</v>
      </c>
      <c r="B108">
        <f t="shared" si="20"/>
        <v>155.08945340198292</v>
      </c>
      <c r="C108">
        <f t="shared" si="22"/>
        <v>1.9383254140769355</v>
      </c>
      <c r="D108">
        <f t="shared" si="23"/>
        <v>0.12026253944828511</v>
      </c>
      <c r="E108" t="b">
        <f t="shared" si="24"/>
        <v>0</v>
      </c>
      <c r="F108" t="b">
        <f t="shared" si="25"/>
        <v>0</v>
      </c>
      <c r="G108" t="b">
        <f t="shared" si="26"/>
        <v>0</v>
      </c>
      <c r="H108" s="5">
        <f t="shared" si="27"/>
        <v>7.7543983043496542E-4</v>
      </c>
      <c r="M108" s="1"/>
      <c r="N108" s="1"/>
      <c r="O108" s="1"/>
      <c r="P108" s="8"/>
    </row>
    <row r="109" spans="1:16" x14ac:dyDescent="0.2">
      <c r="A109" s="9">
        <f t="shared" si="21"/>
        <v>0.50315061200668532</v>
      </c>
      <c r="B109">
        <f t="shared" si="20"/>
        <v>156.84089107180259</v>
      </c>
      <c r="C109">
        <f t="shared" si="22"/>
        <v>1.9602150788614512</v>
      </c>
      <c r="D109">
        <f t="shared" si="23"/>
        <v>0.12299414603015718</v>
      </c>
      <c r="E109" t="b">
        <f t="shared" si="24"/>
        <v>0</v>
      </c>
      <c r="F109" t="b">
        <f t="shared" si="25"/>
        <v>0</v>
      </c>
      <c r="G109" t="b">
        <f t="shared" si="26"/>
        <v>0</v>
      </c>
      <c r="H109" s="5">
        <f t="shared" si="27"/>
        <v>7.8419693480222459E-4</v>
      </c>
      <c r="M109" s="1"/>
      <c r="N109" s="1"/>
      <c r="O109" s="1"/>
      <c r="P109" s="8"/>
    </row>
    <row r="110" spans="1:16" x14ac:dyDescent="0.2">
      <c r="A110" s="9">
        <f t="shared" si="21"/>
        <v>0.50928659507993757</v>
      </c>
      <c r="B110">
        <f t="shared" si="20"/>
        <v>158.58642365538739</v>
      </c>
      <c r="C110">
        <f t="shared" si="22"/>
        <v>1.9820309412147232</v>
      </c>
      <c r="D110">
        <f t="shared" si="23"/>
        <v>0.12574706290734941</v>
      </c>
      <c r="E110" t="b">
        <f t="shared" si="24"/>
        <v>0</v>
      </c>
      <c r="F110" t="b">
        <f t="shared" si="25"/>
        <v>0</v>
      </c>
      <c r="G110" t="b">
        <f t="shared" si="26"/>
        <v>0</v>
      </c>
      <c r="H110" s="5">
        <f t="shared" si="27"/>
        <v>7.9292451402146003E-4</v>
      </c>
      <c r="M110" s="1"/>
      <c r="N110" s="1"/>
      <c r="O110" s="1"/>
      <c r="P110" s="8"/>
    </row>
    <row r="111" spans="1:16" x14ac:dyDescent="0.2">
      <c r="A111" s="9">
        <f t="shared" si="21"/>
        <v>0.51542257815318981</v>
      </c>
      <c r="B111">
        <f t="shared" si="20"/>
        <v>160.32598543313867</v>
      </c>
      <c r="C111">
        <f t="shared" si="22"/>
        <v>2.0037721797658223</v>
      </c>
      <c r="D111">
        <f t="shared" si="23"/>
        <v>0.12852087549260896</v>
      </c>
      <c r="E111" t="b">
        <f t="shared" si="24"/>
        <v>0</v>
      </c>
      <c r="F111" t="b">
        <f t="shared" si="25"/>
        <v>0</v>
      </c>
      <c r="G111" t="b">
        <f t="shared" si="26"/>
        <v>0</v>
      </c>
      <c r="H111" s="5">
        <f t="shared" si="27"/>
        <v>8.0162223949782911E-4</v>
      </c>
      <c r="M111" s="1"/>
      <c r="N111" s="1"/>
      <c r="O111" s="1"/>
      <c r="P111" s="8"/>
    </row>
    <row r="112" spans="1:16" x14ac:dyDescent="0.2">
      <c r="A112" s="9">
        <f t="shared" si="21"/>
        <v>0.52155856122644206</v>
      </c>
      <c r="B112">
        <f t="shared" si="20"/>
        <v>162.05951091025941</v>
      </c>
      <c r="C112">
        <f t="shared" si="22"/>
        <v>2.0254379759534182</v>
      </c>
      <c r="D112">
        <f t="shared" si="23"/>
        <v>0.13131516605180449</v>
      </c>
      <c r="E112" t="b">
        <f t="shared" si="24"/>
        <v>0</v>
      </c>
      <c r="F112" t="b">
        <f t="shared" si="25"/>
        <v>0</v>
      </c>
      <c r="G112" t="b">
        <f t="shared" si="26"/>
        <v>0</v>
      </c>
      <c r="H112" s="5">
        <f t="shared" si="27"/>
        <v>8.1028978376048767E-4</v>
      </c>
      <c r="M112" s="1"/>
      <c r="N112" s="1"/>
      <c r="O112" s="1"/>
      <c r="P112" s="8"/>
    </row>
    <row r="113" spans="1:16" x14ac:dyDescent="0.2">
      <c r="A113" s="9">
        <f t="shared" si="21"/>
        <v>0.52769454429969431</v>
      </c>
      <c r="B113">
        <f t="shared" si="20"/>
        <v>163.78693481922051</v>
      </c>
      <c r="C113">
        <f t="shared" si="22"/>
        <v>2.0470275140565981</v>
      </c>
      <c r="D113">
        <f t="shared" si="23"/>
        <v>0.13412951376683713</v>
      </c>
      <c r="E113" t="b">
        <f t="shared" si="24"/>
        <v>0</v>
      </c>
      <c r="F113" t="b">
        <f t="shared" si="25"/>
        <v>0</v>
      </c>
      <c r="G113" t="b">
        <f t="shared" si="26"/>
        <v>0</v>
      </c>
      <c r="H113" s="5">
        <f t="shared" si="27"/>
        <v>8.1892682047491954E-4</v>
      </c>
      <c r="M113" s="1"/>
      <c r="N113" s="1"/>
      <c r="O113" s="1"/>
      <c r="P113" s="8"/>
    </row>
    <row r="114" spans="1:16" x14ac:dyDescent="0.2">
      <c r="A114" s="9">
        <f t="shared" si="21"/>
        <v>0.53383052737294656</v>
      </c>
      <c r="B114">
        <f t="shared" si="20"/>
        <v>165.50819212221785</v>
      </c>
      <c r="C114">
        <f t="shared" si="22"/>
        <v>2.0685399812255785</v>
      </c>
      <c r="D114">
        <f t="shared" si="23"/>
        <v>0.13696349479901501</v>
      </c>
      <c r="E114" t="b">
        <f t="shared" si="24"/>
        <v>0</v>
      </c>
      <c r="F114" t="b">
        <f t="shared" si="25"/>
        <v>0</v>
      </c>
      <c r="G114" t="b">
        <f t="shared" si="26"/>
        <v>0</v>
      </c>
      <c r="H114" s="5">
        <f t="shared" si="27"/>
        <v>8.2753302445522277E-4</v>
      </c>
      <c r="M114" s="1"/>
      <c r="N114" s="1"/>
      <c r="O114" s="1"/>
      <c r="P114" s="8"/>
    </row>
    <row r="115" spans="1:16" x14ac:dyDescent="0.2">
      <c r="A115" s="9">
        <f t="shared" si="21"/>
        <v>0.53996651044619881</v>
      </c>
      <c r="B115">
        <f t="shared" si="20"/>
        <v>167.22321801362111</v>
      </c>
      <c r="C115">
        <f t="shared" si="22"/>
        <v>2.0899745675123103</v>
      </c>
      <c r="D115">
        <f t="shared" si="23"/>
        <v>0.13981668235288316</v>
      </c>
      <c r="E115" t="b">
        <f t="shared" si="24"/>
        <v>0</v>
      </c>
      <c r="F115" t="b">
        <f t="shared" si="25"/>
        <v>0</v>
      </c>
      <c r="G115" t="b">
        <f t="shared" si="26"/>
        <v>0</v>
      </c>
      <c r="H115" s="5">
        <f t="shared" si="27"/>
        <v>8.3610807167635334E-4</v>
      </c>
      <c r="M115" s="1"/>
      <c r="N115" s="1"/>
      <c r="O115" s="1"/>
      <c r="P115" s="8"/>
    </row>
    <row r="116" spans="1:16" x14ac:dyDescent="0.2">
      <c r="A116" s="9">
        <f t="shared" si="21"/>
        <v>0.54610249351945106</v>
      </c>
      <c r="B116">
        <f t="shared" si="20"/>
        <v>168.93194792241371</v>
      </c>
      <c r="C116">
        <f t="shared" si="22"/>
        <v>2.1113304659009735</v>
      </c>
      <c r="D116">
        <f t="shared" si="23"/>
        <v>0.14268864674049872</v>
      </c>
      <c r="E116" t="b">
        <f t="shared" si="24"/>
        <v>0</v>
      </c>
      <c r="F116" t="b">
        <f t="shared" si="25"/>
        <v>0</v>
      </c>
      <c r="G116" t="b">
        <f t="shared" si="26"/>
        <v>0</v>
      </c>
      <c r="H116" s="5">
        <f t="shared" si="27"/>
        <v>8.4465163928632437E-4</v>
      </c>
      <c r="M116" s="1"/>
      <c r="N116" s="1"/>
      <c r="O116" s="1"/>
      <c r="P116" s="8"/>
    </row>
    <row r="117" spans="1:16" x14ac:dyDescent="0.2">
      <c r="A117" s="9">
        <f t="shared" si="21"/>
        <v>0.55223847659270331</v>
      </c>
      <c r="B117">
        <f t="shared" si="20"/>
        <v>170.63431751462377</v>
      </c>
      <c r="C117">
        <f t="shared" si="22"/>
        <v>2.1326068723383589</v>
      </c>
      <c r="D117">
        <f t="shared" si="23"/>
        <v>0.14557895544614122</v>
      </c>
      <c r="E117" t="b">
        <f t="shared" si="24"/>
        <v>0</v>
      </c>
      <c r="F117" t="b">
        <f t="shared" si="25"/>
        <v>0</v>
      </c>
      <c r="G117" t="b">
        <f t="shared" si="26"/>
        <v>0</v>
      </c>
      <c r="H117" s="5">
        <f t="shared" si="27"/>
        <v>8.5316340561836126E-4</v>
      </c>
      <c r="M117" s="1"/>
      <c r="N117" s="1"/>
      <c r="O117" s="1"/>
      <c r="P117" s="8"/>
    </row>
    <row r="118" spans="1:16" x14ac:dyDescent="0.2">
      <c r="A118" s="9">
        <f t="shared" si="21"/>
        <v>0.55837445966595556</v>
      </c>
      <c r="B118">
        <f t="shared" si="20"/>
        <v>172.33026269574654</v>
      </c>
      <c r="C118">
        <f t="shared" si="22"/>
        <v>2.1538029857641448</v>
      </c>
      <c r="D118">
        <f t="shared" si="23"/>
        <v>0.14848717319144972</v>
      </c>
      <c r="E118" t="b">
        <f t="shared" si="24"/>
        <v>0</v>
      </c>
      <c r="F118" t="b">
        <f t="shared" si="25"/>
        <v>0</v>
      </c>
      <c r="G118" t="b">
        <f t="shared" si="26"/>
        <v>0</v>
      </c>
      <c r="H118" s="5">
        <f t="shared" si="27"/>
        <v>8.6164305020301388E-4</v>
      </c>
      <c r="M118" s="1"/>
      <c r="N118" s="1"/>
      <c r="O118" s="1"/>
      <c r="P118" s="8"/>
    </row>
    <row r="119" spans="1:16" x14ac:dyDescent="0.2">
      <c r="A119" s="9">
        <f t="shared" si="21"/>
        <v>0.56451044273920781</v>
      </c>
      <c r="B119">
        <f t="shared" si="20"/>
        <v>174.01971961315743</v>
      </c>
      <c r="C119">
        <f t="shared" si="22"/>
        <v>2.1749180081410548</v>
      </c>
      <c r="D119">
        <f t="shared" si="23"/>
        <v>0.15141286200097498</v>
      </c>
      <c r="E119" t="b">
        <f t="shared" si="24"/>
        <v>0</v>
      </c>
      <c r="F119" t="b">
        <f t="shared" si="25"/>
        <v>0</v>
      </c>
      <c r="G119" t="b">
        <f t="shared" si="26"/>
        <v>0</v>
      </c>
      <c r="H119" s="5">
        <f t="shared" si="27"/>
        <v>8.7009025378022059E-4</v>
      </c>
      <c r="M119" s="1"/>
      <c r="N119" s="1"/>
      <c r="O119" s="1"/>
      <c r="P119" s="8"/>
    </row>
    <row r="120" spans="1:16" x14ac:dyDescent="0.2">
      <c r="A120" s="9">
        <f t="shared" si="21"/>
        <v>0.57064642581246006</v>
      </c>
      <c r="B120">
        <f t="shared" si="20"/>
        <v>175.70262465851599</v>
      </c>
      <c r="C120">
        <f t="shared" si="22"/>
        <v>2.1959511444849031</v>
      </c>
      <c r="D120">
        <f t="shared" si="23"/>
        <v>0.15435558126813836</v>
      </c>
      <c r="E120" t="b">
        <f t="shared" si="24"/>
        <v>0</v>
      </c>
      <c r="F120" t="b">
        <f t="shared" si="25"/>
        <v>0</v>
      </c>
      <c r="G120" t="b">
        <f t="shared" si="26"/>
        <v>0</v>
      </c>
      <c r="H120" s="5">
        <f t="shared" si="27"/>
        <v>8.7850469831132955E-4</v>
      </c>
      <c r="M120" s="1"/>
      <c r="N120" s="1"/>
      <c r="O120" s="1"/>
      <c r="P120" s="8"/>
    </row>
    <row r="121" spans="1:16" x14ac:dyDescent="0.2">
      <c r="A121" s="9">
        <f t="shared" si="21"/>
        <v>0.57678240888571231</v>
      </c>
      <c r="B121">
        <f t="shared" si="20"/>
        <v>177.37891447016091</v>
      </c>
      <c r="C121">
        <f t="shared" si="22"/>
        <v>2.2169016028945268</v>
      </c>
      <c r="D121">
        <f t="shared" si="23"/>
        <v>0.15731488782158679</v>
      </c>
      <c r="E121" t="b">
        <f t="shared" si="24"/>
        <v>0</v>
      </c>
      <c r="F121" t="b">
        <f t="shared" si="25"/>
        <v>0</v>
      </c>
      <c r="G121" t="b">
        <f t="shared" si="26"/>
        <v>0</v>
      </c>
      <c r="H121" s="5">
        <f t="shared" si="27"/>
        <v>8.8688606699107223E-4</v>
      </c>
      <c r="M121" s="1"/>
      <c r="N121" s="1"/>
      <c r="O121" s="1"/>
      <c r="P121" s="8"/>
    </row>
    <row r="122" spans="1:16" x14ac:dyDescent="0.2">
      <c r="A122" s="9">
        <f t="shared" si="21"/>
        <v>0.58291839195896455</v>
      </c>
      <c r="B122">
        <f t="shared" si="20"/>
        <v>179.0485259354956</v>
      </c>
      <c r="C122">
        <f t="shared" si="22"/>
        <v>2.2377685945816039</v>
      </c>
      <c r="D122">
        <f t="shared" si="23"/>
        <v>0.16029033599193426</v>
      </c>
      <c r="E122" t="b">
        <f t="shared" si="24"/>
        <v>0</v>
      </c>
      <c r="F122" t="b">
        <f t="shared" si="25"/>
        <v>0</v>
      </c>
      <c r="G122" t="b">
        <f t="shared" si="26"/>
        <v>0</v>
      </c>
      <c r="H122" s="5">
        <f t="shared" si="27"/>
        <v>8.9523404425949197E-4</v>
      </c>
      <c r="M122" s="1"/>
      <c r="N122" s="1"/>
      <c r="O122" s="1"/>
      <c r="P122" s="8"/>
    </row>
    <row r="123" spans="1:16" x14ac:dyDescent="0.2">
      <c r="A123" s="9">
        <f t="shared" si="21"/>
        <v>0.5890543750322168</v>
      </c>
      <c r="B123">
        <f t="shared" si="20"/>
        <v>180.71139619336429</v>
      </c>
      <c r="C123">
        <f t="shared" si="22"/>
        <v>2.2585513339003458</v>
      </c>
      <c r="D123">
        <f t="shared" si="23"/>
        <v>0.16328147767887904</v>
      </c>
      <c r="E123" t="b">
        <f t="shared" si="24"/>
        <v>0</v>
      </c>
      <c r="F123" t="b">
        <f t="shared" si="25"/>
        <v>0</v>
      </c>
      <c r="G123" t="b">
        <f t="shared" si="26"/>
        <v>0</v>
      </c>
      <c r="H123" s="5">
        <f t="shared" si="27"/>
        <v>9.0354831581382431E-4</v>
      </c>
      <c r="M123" s="6"/>
    </row>
    <row r="124" spans="1:16" x14ac:dyDescent="0.2">
      <c r="A124" s="9">
        <f t="shared" si="21"/>
        <v>0.59519035810546905</v>
      </c>
      <c r="B124">
        <f t="shared" si="20"/>
        <v>182.36746263641888</v>
      </c>
      <c r="C124">
        <f t="shared" si="22"/>
        <v>2.2792490383770816</v>
      </c>
      <c r="D124">
        <f t="shared" si="23"/>
        <v>0.16628786241868745</v>
      </c>
      <c r="E124" t="b">
        <f t="shared" si="24"/>
        <v>0</v>
      </c>
      <c r="F124" t="b">
        <f t="shared" si="25"/>
        <v>0</v>
      </c>
      <c r="G124" t="b">
        <f t="shared" si="26"/>
        <v>0</v>
      </c>
      <c r="H124" s="5">
        <f t="shared" si="27"/>
        <v>9.1182856862033067E-4</v>
      </c>
      <c r="M124" s="6"/>
    </row>
    <row r="125" spans="1:16" x14ac:dyDescent="0.2">
      <c r="A125" s="9">
        <f t="shared" si="21"/>
        <v>0.6013263411787213</v>
      </c>
      <c r="B125">
        <f t="shared" si="20"/>
        <v>184.01666291347601</v>
      </c>
      <c r="C125">
        <f t="shared" si="22"/>
        <v>2.2998609287397151</v>
      </c>
      <c r="D125">
        <f t="shared" si="23"/>
        <v>0.16930903745203318</v>
      </c>
      <c r="E125" t="b">
        <f t="shared" si="24"/>
        <v>0</v>
      </c>
      <c r="F125" t="b">
        <f t="shared" si="25"/>
        <v>0</v>
      </c>
      <c r="G125" t="b">
        <f t="shared" si="26"/>
        <v>0</v>
      </c>
      <c r="H125" s="5">
        <f t="shared" si="27"/>
        <v>9.2007449092608364E-4</v>
      </c>
      <c r="M125" s="6"/>
    </row>
    <row r="126" spans="1:16" x14ac:dyDescent="0.2">
      <c r="A126" s="9">
        <f t="shared" si="21"/>
        <v>0.60746232425197355</v>
      </c>
      <c r="B126">
        <f t="shared" si="20"/>
        <v>185.65893493186459</v>
      </c>
      <c r="C126">
        <f t="shared" si="22"/>
        <v>2.3203862289470689</v>
      </c>
      <c r="D126">
        <f t="shared" si="23"/>
        <v>0.17234454779218267</v>
      </c>
      <c r="E126" t="b">
        <f t="shared" si="24"/>
        <v>0</v>
      </c>
      <c r="F126" t="b">
        <f t="shared" si="25"/>
        <v>0</v>
      </c>
      <c r="G126" t="b">
        <f t="shared" si="26"/>
        <v>0</v>
      </c>
      <c r="H126" s="5">
        <f t="shared" si="27"/>
        <v>9.2828577227070587E-4</v>
      </c>
      <c r="M126" s="6"/>
    </row>
    <row r="127" spans="1:16" x14ac:dyDescent="0.2">
      <c r="A127" s="9">
        <f t="shared" si="21"/>
        <v>0.6135983073252258</v>
      </c>
      <c r="B127">
        <f t="shared" si="20"/>
        <v>187.29421685976374</v>
      </c>
      <c r="C127">
        <f t="shared" si="22"/>
        <v>2.3408241662180962</v>
      </c>
      <c r="D127">
        <f t="shared" si="23"/>
        <v>0.1753939362935156</v>
      </c>
      <c r="E127" t="b">
        <f t="shared" si="24"/>
        <v>0</v>
      </c>
      <c r="F127" t="b">
        <f t="shared" si="25"/>
        <v>0</v>
      </c>
      <c r="G127" t="b">
        <f t="shared" si="26"/>
        <v>0</v>
      </c>
      <c r="H127" s="5">
        <f t="shared" si="27"/>
        <v>9.3646210349805701E-4</v>
      </c>
      <c r="M127" s="6"/>
    </row>
    <row r="128" spans="1:16" x14ac:dyDescent="0.2">
      <c r="A128" s="9">
        <f t="shared" si="21"/>
        <v>0.61973429039847805</v>
      </c>
      <c r="B128">
        <f t="shared" si="20"/>
        <v>188.92244712853059</v>
      </c>
      <c r="C128">
        <f t="shared" si="22"/>
        <v>2.3611739710609818</v>
      </c>
      <c r="D128">
        <f t="shared" si="23"/>
        <v>0.17845674372037101</v>
      </c>
      <c r="E128" t="b">
        <f t="shared" si="24"/>
        <v>0</v>
      </c>
      <c r="F128" t="b">
        <f t="shared" si="25"/>
        <v>0</v>
      </c>
      <c r="G128" t="b">
        <f t="shared" si="26"/>
        <v>0</v>
      </c>
      <c r="H128" s="5">
        <f t="shared" si="27"/>
        <v>9.4460317676787553E-4</v>
      </c>
      <c r="M128" s="6"/>
    </row>
    <row r="129" spans="1:13" x14ac:dyDescent="0.2">
      <c r="A129" s="9">
        <f t="shared" si="21"/>
        <v>0.6258702734717303</v>
      </c>
      <c r="B129">
        <f t="shared" si="20"/>
        <v>190.54356443501854</v>
      </c>
      <c r="C129">
        <f t="shared" si="22"/>
        <v>2.3814348773021106</v>
      </c>
      <c r="D129">
        <f t="shared" si="23"/>
        <v>0.18153250881620756</v>
      </c>
      <c r="E129" t="b">
        <f t="shared" si="24"/>
        <v>0</v>
      </c>
      <c r="F129" t="b">
        <f t="shared" si="25"/>
        <v>0</v>
      </c>
      <c r="G129" t="b">
        <f t="shared" si="26"/>
        <v>0</v>
      </c>
      <c r="H129" s="5">
        <f t="shared" si="27"/>
        <v>9.5270868556736777E-4</v>
      </c>
      <c r="M129" s="6"/>
    </row>
    <row r="130" spans="1:13" x14ac:dyDescent="0.2">
      <c r="A130" s="9">
        <f t="shared" si="21"/>
        <v>0.63200625654498255</v>
      </c>
      <c r="B130">
        <f t="shared" si="20"/>
        <v>192.15750774388516</v>
      </c>
      <c r="C130">
        <f t="shared" si="22"/>
        <v>2.4016061221149156</v>
      </c>
      <c r="D130">
        <f t="shared" si="23"/>
        <v>0.18462076837306848</v>
      </c>
      <c r="E130" t="b">
        <f t="shared" si="24"/>
        <v>0</v>
      </c>
      <c r="F130" t="b">
        <f t="shared" si="25"/>
        <v>0</v>
      </c>
      <c r="G130" t="b">
        <f t="shared" si="26"/>
        <v>0</v>
      </c>
      <c r="H130" s="5">
        <f t="shared" si="27"/>
        <v>9.6077832472274806E-4</v>
      </c>
      <c r="M130" s="6"/>
    </row>
    <row r="131" spans="1:13" x14ac:dyDescent="0.2">
      <c r="A131" s="9">
        <f t="shared" si="21"/>
        <v>0.6381422396182348</v>
      </c>
      <c r="B131">
        <f t="shared" si="20"/>
        <v>193.76421628989024</v>
      </c>
      <c r="C131">
        <f t="shared" si="22"/>
        <v>2.4216869460485988</v>
      </c>
      <c r="D131">
        <f t="shared" si="23"/>
        <v>0.18772105730134037</v>
      </c>
      <c r="E131" t="b">
        <f t="shared" si="24"/>
        <v>0</v>
      </c>
      <c r="F131" t="b">
        <f t="shared" si="25"/>
        <v>0</v>
      </c>
      <c r="G131" t="b">
        <f t="shared" si="26"/>
        <v>0</v>
      </c>
      <c r="H131" s="5">
        <f t="shared" si="27"/>
        <v>9.6881179041072936E-4</v>
      </c>
      <c r="M131" s="6"/>
    </row>
    <row r="132" spans="1:13" x14ac:dyDescent="0.2">
      <c r="A132" s="9">
        <f t="shared" si="21"/>
        <v>0.64427822269148705</v>
      </c>
      <c r="B132">
        <f t="shared" si="20"/>
        <v>195.36362958018367</v>
      </c>
      <c r="C132">
        <f t="shared" si="22"/>
        <v>2.4416765930567199</v>
      </c>
      <c r="D132">
        <f t="shared" si="23"/>
        <v>0.19083290869979541</v>
      </c>
      <c r="E132" t="b">
        <f t="shared" si="24"/>
        <v>0</v>
      </c>
      <c r="F132" t="b">
        <f t="shared" si="25"/>
        <v>0</v>
      </c>
      <c r="G132" t="b">
        <f t="shared" si="26"/>
        <v>0</v>
      </c>
      <c r="H132" s="5">
        <f t="shared" si="27"/>
        <v>9.7680878016996142E-4</v>
      </c>
      <c r="M132" s="6"/>
    </row>
    <row r="133" spans="1:13" x14ac:dyDescent="0.2">
      <c r="A133" s="9">
        <f t="shared" si="21"/>
        <v>0.65041420576473929</v>
      </c>
      <c r="B133">
        <f t="shared" si="20"/>
        <v>196.95568739658293</v>
      </c>
      <c r="C133">
        <f t="shared" si="22"/>
        <v>2.4615743105256698</v>
      </c>
      <c r="D133">
        <f t="shared" si="23"/>
        <v>0.19395585392590628</v>
      </c>
      <c r="E133" t="b">
        <f t="shared" si="24"/>
        <v>0</v>
      </c>
      <c r="F133" t="b">
        <f t="shared" si="25"/>
        <v>0</v>
      </c>
      <c r="G133" t="b">
        <f t="shared" si="26"/>
        <v>0</v>
      </c>
      <c r="H133" s="5">
        <f t="shared" si="27"/>
        <v>9.847689929124194E-4</v>
      </c>
      <c r="M133" s="6"/>
    </row>
    <row r="134" spans="1:13" x14ac:dyDescent="0.2">
      <c r="A134" s="9">
        <f t="shared" si="21"/>
        <v>0.65655018883799154</v>
      </c>
      <c r="B134">
        <f t="shared" si="20"/>
        <v>198.54032979784037</v>
      </c>
      <c r="C134">
        <f t="shared" si="22"/>
        <v>2.4813793493029999</v>
      </c>
      <c r="D134">
        <f t="shared" si="23"/>
        <v>0.19708942266642338</v>
      </c>
      <c r="E134" t="b">
        <f t="shared" si="24"/>
        <v>0</v>
      </c>
      <c r="F134" t="b">
        <f t="shared" si="25"/>
        <v>0</v>
      </c>
      <c r="G134" t="b">
        <f t="shared" si="26"/>
        <v>0</v>
      </c>
      <c r="H134" s="5">
        <f t="shared" si="27"/>
        <v>9.9269212893473907E-4</v>
      </c>
      <c r="M134" s="6"/>
    </row>
    <row r="135" spans="1:13" x14ac:dyDescent="0.2">
      <c r="A135" s="9">
        <f t="shared" si="21"/>
        <v>0.66268617191124379</v>
      </c>
      <c r="B135">
        <f t="shared" si="20"/>
        <v>200.1174971218999</v>
      </c>
      <c r="C135">
        <f t="shared" si="22"/>
        <v>2.50109096372563</v>
      </c>
      <c r="D135">
        <f t="shared" si="23"/>
        <v>0.20023314300820355</v>
      </c>
      <c r="E135" t="b">
        <f t="shared" si="24"/>
        <v>0</v>
      </c>
      <c r="F135" t="b">
        <f t="shared" si="25"/>
        <v>0</v>
      </c>
      <c r="G135" t="b">
        <f t="shared" si="26"/>
        <v>0</v>
      </c>
      <c r="H135" s="5">
        <f t="shared" si="27"/>
        <v>1.0005778899295009E-3</v>
      </c>
      <c r="M135" s="6"/>
    </row>
    <row r="136" spans="1:13" x14ac:dyDescent="0.2">
      <c r="A136" s="9">
        <f t="shared" si="21"/>
        <v>0.66882215498449604</v>
      </c>
      <c r="B136">
        <f t="shared" si="20"/>
        <v>201.68712998814348</v>
      </c>
      <c r="C136">
        <f t="shared" si="22"/>
        <v>2.5207084116479233</v>
      </c>
      <c r="D136">
        <f t="shared" si="23"/>
        <v>0.20338654150928026</v>
      </c>
      <c r="E136" t="b">
        <f t="shared" si="24"/>
        <v>0</v>
      </c>
      <c r="F136" t="b">
        <f t="shared" si="25"/>
        <v>0</v>
      </c>
      <c r="G136" t="b">
        <f t="shared" si="26"/>
        <v>0</v>
      </c>
      <c r="H136" s="5">
        <f t="shared" si="27"/>
        <v>1.0084259789964619E-3</v>
      </c>
      <c r="M136" s="6"/>
    </row>
    <row r="137" spans="1:13" x14ac:dyDescent="0.2">
      <c r="A137" s="9">
        <f t="shared" si="21"/>
        <v>0.67495813805774829</v>
      </c>
      <c r="B137">
        <f t="shared" si="20"/>
        <v>203.2491692996266</v>
      </c>
      <c r="C137">
        <f t="shared" si="22"/>
        <v>2.540230954469628</v>
      </c>
      <c r="D137">
        <f t="shared" si="23"/>
        <v>0.20654914327016308</v>
      </c>
      <c r="E137" t="b">
        <f t="shared" si="24"/>
        <v>0</v>
      </c>
      <c r="F137" t="b">
        <f t="shared" si="25"/>
        <v>0</v>
      </c>
      <c r="G137" t="b">
        <f t="shared" si="26"/>
        <v>0</v>
      </c>
      <c r="H137" s="5">
        <f t="shared" si="27"/>
        <v>1.0162361006537336E-3</v>
      </c>
      <c r="M137" s="6"/>
    </row>
    <row r="138" spans="1:13" x14ac:dyDescent="0.2">
      <c r="A138" s="9">
        <f t="shared" si="21"/>
        <v>0.68109412113100054</v>
      </c>
      <c r="B138">
        <f t="shared" si="20"/>
        <v>204.80355624530344</v>
      </c>
      <c r="C138">
        <f t="shared" si="22"/>
        <v>2.559657857163685</v>
      </c>
      <c r="D138">
        <f t="shared" si="23"/>
        <v>0.20972047200535746</v>
      </c>
      <c r="E138" t="b">
        <f t="shared" si="24"/>
        <v>0</v>
      </c>
      <c r="F138" t="b">
        <f t="shared" si="25"/>
        <v>0</v>
      </c>
      <c r="G138" t="b">
        <f t="shared" si="26"/>
        <v>0</v>
      </c>
      <c r="H138" s="5">
        <f t="shared" si="27"/>
        <v>1.0240079608489063E-3</v>
      </c>
      <c r="M138" s="6"/>
    </row>
    <row r="139" spans="1:13" x14ac:dyDescent="0.2">
      <c r="A139" s="9">
        <f t="shared" si="21"/>
        <v>0.68723010420425279</v>
      </c>
      <c r="B139">
        <f t="shared" si="20"/>
        <v>206.35023230224095</v>
      </c>
      <c r="C139">
        <f t="shared" si="22"/>
        <v>2.5789883883039026</v>
      </c>
      <c r="D139">
        <f t="shared" si="23"/>
        <v>0.21290005011509291</v>
      </c>
      <c r="E139" t="b">
        <f t="shared" si="24"/>
        <v>0</v>
      </c>
      <c r="F139" t="b">
        <f t="shared" si="25"/>
        <v>0</v>
      </c>
      <c r="G139" t="b">
        <f t="shared" si="26"/>
        <v>0</v>
      </c>
      <c r="H139" s="5">
        <f t="shared" si="27"/>
        <v>1.0317412669701212E-3</v>
      </c>
      <c r="M139" s="6"/>
    </row>
    <row r="140" spans="1:13" x14ac:dyDescent="0.2">
      <c r="A140" s="9">
        <f t="shared" si="21"/>
        <v>0.69336608727750504</v>
      </c>
      <c r="B140">
        <f t="shared" si="20"/>
        <v>207.88913923782249</v>
      </c>
      <c r="C140">
        <f t="shared" si="22"/>
        <v>2.598221820092494</v>
      </c>
      <c r="D140">
        <f t="shared" si="23"/>
        <v>0.21608739875724947</v>
      </c>
      <c r="E140" t="b">
        <f t="shared" si="24"/>
        <v>0</v>
      </c>
      <c r="F140" t="b">
        <f t="shared" si="25"/>
        <v>0</v>
      </c>
      <c r="G140" t="b">
        <f t="shared" si="26"/>
        <v>0</v>
      </c>
      <c r="H140" s="5">
        <f t="shared" si="27"/>
        <v>1.0394357278570878E-3</v>
      </c>
      <c r="M140" s="6"/>
    </row>
    <row r="141" spans="1:13" x14ac:dyDescent="0.2">
      <c r="A141" s="9">
        <f t="shared" si="21"/>
        <v>0.69950207035075729</v>
      </c>
      <c r="B141">
        <f t="shared" si="20"/>
        <v>209.42021911194013</v>
      </c>
      <c r="C141">
        <f t="shared" si="22"/>
        <v>2.6173574283874803</v>
      </c>
      <c r="D141">
        <f t="shared" si="23"/>
        <v>0.21928203791947046</v>
      </c>
      <c r="E141" t="b">
        <f t="shared" si="24"/>
        <v>0</v>
      </c>
      <c r="F141" t="b">
        <f t="shared" si="25"/>
        <v>0</v>
      </c>
      <c r="G141" t="b">
        <f t="shared" si="26"/>
        <v>0</v>
      </c>
      <c r="H141" s="5">
        <f t="shared" si="27"/>
        <v>1.0470910538120436E-3</v>
      </c>
      <c r="M141" s="6"/>
    </row>
    <row r="142" spans="1:13" x14ac:dyDescent="0.2">
      <c r="A142" s="9">
        <f t="shared" si="21"/>
        <v>0.70563805342400954</v>
      </c>
      <c r="B142">
        <f t="shared" si="20"/>
        <v>210.94341427917595</v>
      </c>
      <c r="C142">
        <f t="shared" si="22"/>
        <v>2.6363944927299525</v>
      </c>
      <c r="D142">
        <f t="shared" si="23"/>
        <v>0.22248348649145222</v>
      </c>
      <c r="E142" t="b">
        <f t="shared" si="24"/>
        <v>0</v>
      </c>
      <c r="F142" t="b">
        <f t="shared" si="25"/>
        <v>0</v>
      </c>
      <c r="G142" t="b">
        <f t="shared" si="26"/>
        <v>0</v>
      </c>
      <c r="H142" s="5">
        <f t="shared" si="27"/>
        <v>1.0547069566106643E-3</v>
      </c>
      <c r="M142" s="6"/>
    </row>
    <row r="143" spans="1:13" x14ac:dyDescent="0.2">
      <c r="A143" s="9">
        <f t="shared" si="21"/>
        <v>0.71177403649726179</v>
      </c>
      <c r="B143">
        <f t="shared" si="20"/>
        <v>212.45866739097289</v>
      </c>
      <c r="C143">
        <f t="shared" si="22"/>
        <v>2.6553322963711996</v>
      </c>
      <c r="D143">
        <f t="shared" si="23"/>
        <v>0.22569126233739928</v>
      </c>
      <c r="E143" t="b">
        <f t="shared" si="24"/>
        <v>0</v>
      </c>
      <c r="F143" t="b">
        <f t="shared" si="25"/>
        <v>0</v>
      </c>
      <c r="G143" t="b">
        <f t="shared" si="26"/>
        <v>0</v>
      </c>
      <c r="H143" s="5">
        <f t="shared" si="27"/>
        <v>1.0622831495129138E-3</v>
      </c>
      <c r="M143" s="6"/>
    </row>
    <row r="144" spans="1:13" x14ac:dyDescent="0.2">
      <c r="A144" s="9">
        <f t="shared" si="21"/>
        <v>0.71791001957051404</v>
      </c>
      <c r="B144">
        <f t="shared" si="20"/>
        <v>213.96592139779341</v>
      </c>
      <c r="C144">
        <f t="shared" si="22"/>
        <v>2.6741701262996931</v>
      </c>
      <c r="D144">
        <f t="shared" si="23"/>
        <v>0.22890488236863318</v>
      </c>
      <c r="E144" t="b">
        <f t="shared" si="24"/>
        <v>0</v>
      </c>
      <c r="F144" t="b">
        <f t="shared" si="25"/>
        <v>0</v>
      </c>
      <c r="G144" t="b">
        <f t="shared" si="26"/>
        <v>0</v>
      </c>
      <c r="H144" s="5">
        <f t="shared" si="27"/>
        <v>1.0698193472738404E-3</v>
      </c>
      <c r="M144" s="6"/>
    </row>
    <row r="145" spans="1:13" x14ac:dyDescent="0.2">
      <c r="A145" s="9">
        <f t="shared" si="21"/>
        <v>0.72404600264376628</v>
      </c>
      <c r="B145">
        <f t="shared" si="20"/>
        <v>215.46511955126769</v>
      </c>
      <c r="C145">
        <f t="shared" si="22"/>
        <v>2.6929072732679291</v>
      </c>
      <c r="D145">
        <f t="shared" si="23"/>
        <v>0.23212386261634541</v>
      </c>
      <c r="E145" t="b">
        <f t="shared" si="24"/>
        <v>0</v>
      </c>
      <c r="F145" t="b">
        <f t="shared" si="25"/>
        <v>0</v>
      </c>
      <c r="G145" t="b">
        <f t="shared" si="26"/>
        <v>0</v>
      </c>
      <c r="H145" s="5">
        <f t="shared" si="27"/>
        <v>1.0773152661543157E-3</v>
      </c>
      <c r="M145" s="6"/>
    </row>
    <row r="146" spans="1:13" x14ac:dyDescent="0.2">
      <c r="A146" s="9">
        <f t="shared" si="21"/>
        <v>0.73018198571701853</v>
      </c>
      <c r="B146">
        <f t="shared" si="20"/>
        <v>216.95620540633021</v>
      </c>
      <c r="C146">
        <f t="shared" si="22"/>
        <v>2.7115430318191382</v>
      </c>
      <c r="D146">
        <f t="shared" si="23"/>
        <v>0.23534771830448289</v>
      </c>
      <c r="E146" t="b">
        <f t="shared" si="24"/>
        <v>0</v>
      </c>
      <c r="F146" t="b">
        <f t="shared" si="25"/>
        <v>0</v>
      </c>
      <c r="G146" t="b">
        <f t="shared" si="26"/>
        <v>0</v>
      </c>
      <c r="H146" s="5">
        <f t="shared" si="27"/>
        <v>1.0847706239317184E-3</v>
      </c>
      <c r="M146" s="6"/>
    </row>
    <row r="147" spans="1:13" x14ac:dyDescent="0.2">
      <c r="A147" s="9">
        <f t="shared" si="21"/>
        <v>0.73631796879027078</v>
      </c>
      <c r="B147">
        <f t="shared" si="20"/>
        <v>218.43912282334477</v>
      </c>
      <c r="C147">
        <f t="shared" si="22"/>
        <v>2.7300767003138384</v>
      </c>
      <c r="D147">
        <f t="shared" si="23"/>
        <v>0.2385759639227549</v>
      </c>
      <c r="E147" t="b">
        <f t="shared" si="24"/>
        <v>0</v>
      </c>
      <c r="F147" t="b">
        <f t="shared" si="25"/>
        <v>0</v>
      </c>
      <c r="G147" t="b">
        <f t="shared" si="26"/>
        <v>0</v>
      </c>
      <c r="H147" s="5">
        <f t="shared" si="27"/>
        <v>1.0921851399105604E-3</v>
      </c>
      <c r="M147" s="6"/>
    </row>
    <row r="148" spans="1:13" x14ac:dyDescent="0.2">
      <c r="A148" s="9">
        <f t="shared" si="21"/>
        <v>0.74245395186352303</v>
      </c>
      <c r="B148">
        <f t="shared" si="20"/>
        <v>219.91381597021834</v>
      </c>
      <c r="C148">
        <f t="shared" si="22"/>
        <v>2.7485075809562591</v>
      </c>
      <c r="D148">
        <f t="shared" si="23"/>
        <v>0.24180811329975024</v>
      </c>
      <c r="E148" t="b">
        <f t="shared" si="24"/>
        <v>0</v>
      </c>
      <c r="F148" t="b">
        <f t="shared" si="25"/>
        <v>0</v>
      </c>
      <c r="G148" t="b">
        <f t="shared" si="26"/>
        <v>0</v>
      </c>
      <c r="H148" s="5">
        <f t="shared" si="27"/>
        <v>1.0995585349330528E-3</v>
      </c>
      <c r="M148" s="6"/>
    </row>
    <row r="149" spans="1:13" x14ac:dyDescent="0.2">
      <c r="A149" s="9">
        <f t="shared" si="21"/>
        <v>0.74858993493677528</v>
      </c>
      <c r="B149">
        <f t="shared" si="20"/>
        <v>221.38022932450306</v>
      </c>
      <c r="C149">
        <f t="shared" si="22"/>
        <v>2.7668349798206067</v>
      </c>
      <c r="D149">
        <f t="shared" si="23"/>
        <v>0.24504367967615484</v>
      </c>
      <c r="E149" t="b">
        <f t="shared" si="24"/>
        <v>0</v>
      </c>
      <c r="F149" t="b">
        <f t="shared" si="25"/>
        <v>0</v>
      </c>
      <c r="G149" t="b">
        <f t="shared" si="26"/>
        <v>0</v>
      </c>
      <c r="H149" s="5">
        <f t="shared" si="27"/>
        <v>1.1068905313896186E-3</v>
      </c>
      <c r="M149" s="6"/>
    </row>
    <row r="150" spans="1:13" x14ac:dyDescent="0.2">
      <c r="A150" s="9">
        <f t="shared" si="21"/>
        <v>0.75472591801002753</v>
      </c>
      <c r="B150">
        <f t="shared" si="20"/>
        <v>222.83830767548656</v>
      </c>
      <c r="C150">
        <f t="shared" si="22"/>
        <v>2.7850582068771965</v>
      </c>
      <c r="D150">
        <f t="shared" si="23"/>
        <v>0.24828217577805672</v>
      </c>
      <c r="E150" t="b">
        <f t="shared" si="24"/>
        <v>0</v>
      </c>
      <c r="F150" t="b">
        <f t="shared" si="25"/>
        <v>0</v>
      </c>
      <c r="G150" t="b">
        <f t="shared" si="26"/>
        <v>0</v>
      </c>
      <c r="H150" s="5">
        <f t="shared" si="27"/>
        <v>1.1141808532293442E-3</v>
      </c>
      <c r="M150" s="6"/>
    </row>
    <row r="151" spans="1:13" x14ac:dyDescent="0.2">
      <c r="A151" s="9">
        <f t="shared" si="21"/>
        <v>0.76086190108327978</v>
      </c>
      <c r="B151">
        <f t="shared" si="20"/>
        <v>224.28799612627088</v>
      </c>
      <c r="C151">
        <f t="shared" si="22"/>
        <v>2.8031765760184291</v>
      </c>
      <c r="D151">
        <f t="shared" si="23"/>
        <v>0.25152311389032961</v>
      </c>
      <c r="E151" t="b">
        <f t="shared" si="24"/>
        <v>0</v>
      </c>
      <c r="F151" t="b">
        <f t="shared" si="25"/>
        <v>0</v>
      </c>
      <c r="G151" t="b">
        <f t="shared" si="26"/>
        <v>0</v>
      </c>
      <c r="H151" s="5">
        <f t="shared" si="27"/>
        <v>1.1214292259703713E-3</v>
      </c>
      <c r="M151" s="6"/>
    </row>
    <row r="152" spans="1:13" x14ac:dyDescent="0.2">
      <c r="A152" s="9">
        <f t="shared" si="21"/>
        <v>0.76699788415653203</v>
      </c>
      <c r="B152">
        <f t="shared" si="20"/>
        <v>225.72924009583915</v>
      </c>
      <c r="C152">
        <f t="shared" si="22"/>
        <v>2.8211894050846227</v>
      </c>
      <c r="D152">
        <f t="shared" si="23"/>
        <v>0.25476600593008203</v>
      </c>
      <c r="E152" t="b">
        <f t="shared" si="24"/>
        <v>0</v>
      </c>
      <c r="F152" t="b">
        <f t="shared" si="25"/>
        <v>0</v>
      </c>
      <c r="G152" t="b">
        <f t="shared" si="26"/>
        <v>0</v>
      </c>
      <c r="H152" s="5">
        <f t="shared" si="27"/>
        <v>1.1286353767102329E-3</v>
      </c>
      <c r="M152" s="6"/>
    </row>
    <row r="153" spans="1:13" x14ac:dyDescent="0.2">
      <c r="A153" s="9">
        <f t="shared" si="21"/>
        <v>0.77313386722978428</v>
      </c>
      <c r="B153">
        <f t="shared" si="20"/>
        <v>227.16198532111079</v>
      </c>
      <c r="C153">
        <f t="shared" si="22"/>
        <v>2.8390960158896994</v>
      </c>
      <c r="D153">
        <f t="shared" si="23"/>
        <v>0.25801036352016299</v>
      </c>
      <c r="E153" t="b">
        <f t="shared" si="24"/>
        <v>0</v>
      </c>
      <c r="F153" t="b">
        <f t="shared" si="25"/>
        <v>0</v>
      </c>
      <c r="G153" t="b">
        <f t="shared" si="26"/>
        <v>0</v>
      </c>
      <c r="H153" s="5">
        <f t="shared" si="27"/>
        <v>1.1357990341361282E-3</v>
      </c>
      <c r="M153" s="6"/>
    </row>
    <row r="154" spans="1:13" x14ac:dyDescent="0.2">
      <c r="A154" s="9">
        <f t="shared" si="21"/>
        <v>0.77926985030303653</v>
      </c>
      <c r="B154">
        <f t="shared" si="20"/>
        <v>228.5861778589842</v>
      </c>
      <c r="C154">
        <f t="shared" si="22"/>
        <v>2.8568957342467147</v>
      </c>
      <c r="D154">
        <f t="shared" si="23"/>
        <v>0.26125569806270998</v>
      </c>
      <c r="E154" t="b">
        <f t="shared" si="24"/>
        <v>0</v>
      </c>
      <c r="F154" t="b">
        <f t="shared" si="25"/>
        <v>0</v>
      </c>
      <c r="G154" t="b">
        <f t="shared" si="26"/>
        <v>0</v>
      </c>
      <c r="H154" s="5">
        <f t="shared" si="27"/>
        <v>1.1429199285351353E-3</v>
      </c>
      <c r="M154" s="6"/>
    </row>
    <row r="155" spans="1:13" x14ac:dyDescent="0.2">
      <c r="A155" s="9">
        <f t="shared" si="21"/>
        <v>0.78540583337628878</v>
      </c>
      <c r="B155">
        <f t="shared" ref="B155:B218" si="28">$B$10*SIN(A155)</f>
        <v>230.00176408836802</v>
      </c>
      <c r="C155">
        <f t="shared" si="22"/>
        <v>2.8745878899932444</v>
      </c>
      <c r="D155">
        <f t="shared" si="23"/>
        <v>661.4247872463186</v>
      </c>
      <c r="E155" t="b">
        <f t="shared" si="24"/>
        <v>1</v>
      </c>
      <c r="F155" t="b">
        <f t="shared" si="25"/>
        <v>0</v>
      </c>
      <c r="G155" t="b">
        <f t="shared" si="26"/>
        <v>1</v>
      </c>
      <c r="H155" s="5">
        <f t="shared" si="27"/>
        <v>2.875737887785049</v>
      </c>
      <c r="M155" s="6"/>
    </row>
    <row r="156" spans="1:13" x14ac:dyDescent="0.2">
      <c r="A156" s="9">
        <f t="shared" ref="A156:A219" si="29">+A155+$B$25</f>
        <v>0.79154181644954102</v>
      </c>
      <c r="B156">
        <f t="shared" si="28"/>
        <v>231.4086907121999</v>
      </c>
      <c r="C156">
        <f t="shared" ref="C156:C219" si="30">1.414*(SIN(A156)*$B$9/$B$8)</f>
        <v>2.8921718170166142</v>
      </c>
      <c r="D156">
        <f t="shared" ref="D156:D219" si="31">B156*H156</f>
        <v>669.54144083349058</v>
      </c>
      <c r="E156" t="b">
        <f t="shared" ref="E156:E219" si="32">AND((A156&gt;$A$17),A156&lt;($B$17))</f>
        <v>1</v>
      </c>
      <c r="F156" t="b">
        <f t="shared" ref="F156:F219" si="33">AND((A156&gt;($A$17+3.1416)),A156&lt;($B$17+3.1416))</f>
        <v>0</v>
      </c>
      <c r="G156" t="b">
        <f t="shared" ref="G156:G219" si="34">OR(E156=TRUE,F156=TRUE)</f>
        <v>1</v>
      </c>
      <c r="H156" s="5">
        <f t="shared" ref="H156:H219" si="35">IF(+G156=TRUE,C156,0)+(SIN(A156)*1.4142*$B$9/$B$7)</f>
        <v>2.8933288493740754</v>
      </c>
      <c r="M156" s="6"/>
    </row>
    <row r="157" spans="1:13" x14ac:dyDescent="0.2">
      <c r="A157" s="9">
        <f t="shared" si="29"/>
        <v>0.79767779952279327</v>
      </c>
      <c r="B157">
        <f t="shared" si="28"/>
        <v>232.80690475945298</v>
      </c>
      <c r="C157">
        <f t="shared" si="30"/>
        <v>2.9096468532789794</v>
      </c>
      <c r="D157">
        <f t="shared" si="31"/>
        <v>677.65687053062265</v>
      </c>
      <c r="E157" t="b">
        <f t="shared" si="32"/>
        <v>1</v>
      </c>
      <c r="F157" t="b">
        <f t="shared" si="33"/>
        <v>0</v>
      </c>
      <c r="G157" t="b">
        <f t="shared" si="34"/>
        <v>1</v>
      </c>
      <c r="H157" s="5">
        <f t="shared" si="35"/>
        <v>2.9108108766396321</v>
      </c>
      <c r="M157" s="6"/>
    </row>
    <row r="158" spans="1:13" x14ac:dyDescent="0.2">
      <c r="A158" s="9">
        <f t="shared" si="29"/>
        <v>0.80381378259604552</v>
      </c>
      <c r="B158">
        <f t="shared" si="28"/>
        <v>234.1963535871306</v>
      </c>
      <c r="C158">
        <f t="shared" si="30"/>
        <v>2.9270123408422521</v>
      </c>
      <c r="D158">
        <f t="shared" si="31"/>
        <v>685.76985415998354</v>
      </c>
      <c r="E158" t="b">
        <f t="shared" si="32"/>
        <v>1</v>
      </c>
      <c r="F158" t="b">
        <f t="shared" si="33"/>
        <v>0</v>
      </c>
      <c r="G158" t="b">
        <f t="shared" si="34"/>
        <v>1</v>
      </c>
      <c r="H158" s="5">
        <f t="shared" si="35"/>
        <v>2.928183311380419</v>
      </c>
      <c r="M158" s="6"/>
    </row>
    <row r="159" spans="1:13" x14ac:dyDescent="0.2">
      <c r="A159" s="9">
        <f t="shared" si="29"/>
        <v>0.80994976566929777</v>
      </c>
      <c r="B159">
        <f t="shared" si="28"/>
        <v>235.5769848822479</v>
      </c>
      <c r="C159">
        <f t="shared" si="30"/>
        <v>2.9442676258928704</v>
      </c>
      <c r="D159">
        <f t="shared" si="31"/>
        <v>693.87916991221698</v>
      </c>
      <c r="E159" t="b">
        <f t="shared" si="32"/>
        <v>1</v>
      </c>
      <c r="F159" t="b">
        <f t="shared" si="33"/>
        <v>0</v>
      </c>
      <c r="G159" t="b">
        <f t="shared" si="34"/>
        <v>1</v>
      </c>
      <c r="H159" s="5">
        <f t="shared" si="35"/>
        <v>2.9454454995213109</v>
      </c>
      <c r="M159" s="6"/>
    </row>
    <row r="160" spans="1:13" x14ac:dyDescent="0.2">
      <c r="A160" s="9">
        <f t="shared" si="29"/>
        <v>0.81608574874255002</v>
      </c>
      <c r="B160">
        <f t="shared" si="28"/>
        <v>236.94874666380173</v>
      </c>
      <c r="C160">
        <f t="shared" si="30"/>
        <v>2.9614120587664163</v>
      </c>
      <c r="D160">
        <f t="shared" si="31"/>
        <v>701.9835965303472</v>
      </c>
      <c r="E160" t="b">
        <f t="shared" si="32"/>
        <v>1</v>
      </c>
      <c r="F160" t="b">
        <f t="shared" si="33"/>
        <v>0</v>
      </c>
      <c r="G160" t="b">
        <f t="shared" si="34"/>
        <v>1</v>
      </c>
      <c r="H160" s="5">
        <f t="shared" si="35"/>
        <v>2.9625967911379885</v>
      </c>
      <c r="M160" s="6"/>
    </row>
    <row r="161" spans="1:13" x14ac:dyDescent="0.2">
      <c r="A161" s="9">
        <f t="shared" si="29"/>
        <v>0.82222173181580227</v>
      </c>
      <c r="B161">
        <f t="shared" si="28"/>
        <v>238.31158728472764</v>
      </c>
      <c r="C161">
        <f t="shared" si="30"/>
        <v>2.9784449939720758</v>
      </c>
      <c r="D161">
        <f t="shared" si="31"/>
        <v>710.08191349369804</v>
      </c>
      <c r="E161" t="b">
        <f t="shared" si="32"/>
        <v>1</v>
      </c>
      <c r="F161" t="b">
        <f t="shared" si="33"/>
        <v>0</v>
      </c>
      <c r="G161" t="b">
        <f t="shared" si="34"/>
        <v>1</v>
      </c>
      <c r="H161" s="5">
        <f t="shared" si="35"/>
        <v>2.9796365404814042</v>
      </c>
      <c r="M161" s="6"/>
    </row>
    <row r="162" spans="1:13" x14ac:dyDescent="0.2">
      <c r="A162" s="9">
        <f t="shared" si="29"/>
        <v>0.82835771488905452</v>
      </c>
      <c r="B162">
        <f t="shared" si="28"/>
        <v>239.66545543384436</v>
      </c>
      <c r="C162">
        <f t="shared" si="30"/>
        <v>2.9953657902169391</v>
      </c>
      <c r="D162">
        <f t="shared" si="31"/>
        <v>718.17290120170264</v>
      </c>
      <c r="E162" t="b">
        <f t="shared" si="32"/>
        <v>1</v>
      </c>
      <c r="F162" t="b">
        <f t="shared" si="33"/>
        <v>0</v>
      </c>
      <c r="G162" t="b">
        <f t="shared" si="34"/>
        <v>1</v>
      </c>
      <c r="H162" s="5">
        <f t="shared" si="35"/>
        <v>2.9965641060020944</v>
      </c>
      <c r="M162" s="6"/>
    </row>
    <row r="163" spans="1:13" x14ac:dyDescent="0.2">
      <c r="A163" s="9">
        <f t="shared" si="29"/>
        <v>0.83449369796230677</v>
      </c>
      <c r="B163">
        <f t="shared" si="28"/>
        <v>241.01030013778569</v>
      </c>
      <c r="C163">
        <f t="shared" si="30"/>
        <v>3.0121738104301499</v>
      </c>
      <c r="D163">
        <f t="shared" si="31"/>
        <v>726.25534115757512</v>
      </c>
      <c r="E163" t="b">
        <f t="shared" si="32"/>
        <v>1</v>
      </c>
      <c r="F163" t="b">
        <f t="shared" si="33"/>
        <v>0</v>
      </c>
      <c r="G163" t="b">
        <f t="shared" si="34"/>
        <v>1</v>
      </c>
      <c r="H163" s="5">
        <f t="shared" si="35"/>
        <v>3.0133788503743393</v>
      </c>
      <c r="M163" s="6"/>
    </row>
    <row r="164" spans="1:13" x14ac:dyDescent="0.2">
      <c r="A164" s="9">
        <f t="shared" si="29"/>
        <v>0.84062968103555902</v>
      </c>
      <c r="B164">
        <f t="shared" si="28"/>
        <v>242.34607076291974</v>
      </c>
      <c r="C164">
        <f t="shared" si="30"/>
        <v>3.0288684217868855</v>
      </c>
      <c r="D164">
        <f t="shared" si="31"/>
        <v>734.32801615181415</v>
      </c>
      <c r="E164" t="b">
        <f t="shared" si="32"/>
        <v>1</v>
      </c>
      <c r="F164" t="b">
        <f t="shared" si="33"/>
        <v>0</v>
      </c>
      <c r="G164" t="b">
        <f t="shared" si="34"/>
        <v>1</v>
      </c>
      <c r="H164" s="5">
        <f t="shared" si="35"/>
        <v>3.0300801405201505</v>
      </c>
      <c r="M164" s="6"/>
    </row>
    <row r="165" spans="1:13" x14ac:dyDescent="0.2">
      <c r="A165" s="9">
        <f t="shared" si="29"/>
        <v>0.84676566410881127</v>
      </c>
      <c r="B165">
        <f t="shared" si="28"/>
        <v>243.67271701725517</v>
      </c>
      <c r="C165">
        <f t="shared" si="30"/>
        <v>3.04544899573219</v>
      </c>
      <c r="D165">
        <f t="shared" si="31"/>
        <v>742.38971044551511</v>
      </c>
      <c r="E165" t="b">
        <f t="shared" si="32"/>
        <v>1</v>
      </c>
      <c r="F165" t="b">
        <f t="shared" si="33"/>
        <v>0</v>
      </c>
      <c r="G165" t="b">
        <f t="shared" si="34"/>
        <v>1</v>
      </c>
      <c r="H165" s="5">
        <f t="shared" si="35"/>
        <v>3.0466673476331136</v>
      </c>
      <c r="M165" s="6"/>
    </row>
    <row r="166" spans="1:13" x14ac:dyDescent="0.2">
      <c r="A166" s="9">
        <f t="shared" si="29"/>
        <v>0.85290164718206352</v>
      </c>
      <c r="B166">
        <f t="shared" si="28"/>
        <v>244.99018895233479</v>
      </c>
      <c r="C166">
        <f t="shared" si="30"/>
        <v>3.0619149080046308</v>
      </c>
      <c r="D166">
        <f t="shared" si="31"/>
        <v>750.43920995345775</v>
      </c>
      <c r="E166" t="b">
        <f t="shared" si="32"/>
        <v>1</v>
      </c>
      <c r="F166" t="b">
        <f t="shared" si="33"/>
        <v>0</v>
      </c>
      <c r="G166" t="b">
        <f t="shared" si="34"/>
        <v>1</v>
      </c>
      <c r="H166" s="5">
        <f t="shared" si="35"/>
        <v>3.0631398472020566</v>
      </c>
      <c r="M166" s="6"/>
    </row>
    <row r="167" spans="1:13" x14ac:dyDescent="0.2">
      <c r="A167" s="9">
        <f t="shared" si="29"/>
        <v>0.85903763025531577</v>
      </c>
      <c r="B167">
        <f t="shared" si="28"/>
        <v>246.29843696511605</v>
      </c>
      <c r="C167">
        <f t="shared" si="30"/>
        <v>3.0782655386598115</v>
      </c>
      <c r="D167">
        <f t="shared" si="31"/>
        <v>758.47530242694893</v>
      </c>
      <c r="E167" t="b">
        <f t="shared" si="32"/>
        <v>1</v>
      </c>
      <c r="F167" t="b">
        <f t="shared" si="33"/>
        <v>0</v>
      </c>
      <c r="G167" t="b">
        <f t="shared" si="34"/>
        <v>1</v>
      </c>
      <c r="H167" s="5">
        <f t="shared" si="35"/>
        <v>3.0794970190345703</v>
      </c>
      <c r="M167" s="6"/>
    </row>
    <row r="168" spans="1:13" x14ac:dyDescent="0.2">
      <c r="A168" s="9">
        <f t="shared" si="29"/>
        <v>0.86517361332856801</v>
      </c>
      <c r="B168">
        <f t="shared" si="28"/>
        <v>247.59741179983877</v>
      </c>
      <c r="C168">
        <f t="shared" si="30"/>
        <v>3.0945002720937049</v>
      </c>
      <c r="D168">
        <f t="shared" si="31"/>
        <v>766.49677763638419</v>
      </c>
      <c r="E168" t="b">
        <f t="shared" si="32"/>
        <v>1</v>
      </c>
      <c r="F168" t="b">
        <f t="shared" si="33"/>
        <v>0</v>
      </c>
      <c r="G168" t="b">
        <f t="shared" si="34"/>
        <v>1</v>
      </c>
      <c r="H168" s="5">
        <f t="shared" si="35"/>
        <v>3.0957382472803512</v>
      </c>
      <c r="M168" s="6"/>
    </row>
    <row r="169" spans="1:13" x14ac:dyDescent="0.2">
      <c r="A169" s="9">
        <f t="shared" si="29"/>
        <v>0.87130959640182026</v>
      </c>
      <c r="B169">
        <f t="shared" si="28"/>
        <v>248.88706454987931</v>
      </c>
      <c r="C169">
        <f t="shared" si="30"/>
        <v>3.1106184970658344</v>
      </c>
      <c r="D169">
        <f t="shared" si="31"/>
        <v>774.50242755350814</v>
      </c>
      <c r="E169" t="b">
        <f t="shared" si="32"/>
        <v>1</v>
      </c>
      <c r="F169" t="b">
        <f t="shared" si="33"/>
        <v>0</v>
      </c>
      <c r="G169" t="b">
        <f t="shared" si="34"/>
        <v>1</v>
      </c>
      <c r="H169" s="5">
        <f t="shared" si="35"/>
        <v>3.1118629204543917</v>
      </c>
      <c r="M169" s="6"/>
    </row>
    <row r="170" spans="1:13" x14ac:dyDescent="0.2">
      <c r="A170" s="9">
        <f t="shared" si="29"/>
        <v>0.87744557947507251</v>
      </c>
      <c r="B170">
        <f t="shared" si="28"/>
        <v>250.16734665959223</v>
      </c>
      <c r="C170">
        <f t="shared" si="30"/>
        <v>3.1266196067222878</v>
      </c>
      <c r="D170">
        <f t="shared" si="31"/>
        <v>782.49104653334314</v>
      </c>
      <c r="E170" t="b">
        <f t="shared" si="32"/>
        <v>1</v>
      </c>
      <c r="F170" t="b">
        <f t="shared" si="33"/>
        <v>0</v>
      </c>
      <c r="G170" t="b">
        <f t="shared" si="34"/>
        <v>1</v>
      </c>
      <c r="H170" s="5">
        <f t="shared" si="35"/>
        <v>3.1278704314600039</v>
      </c>
      <c r="M170" s="6"/>
    </row>
    <row r="171" spans="1:13" x14ac:dyDescent="0.2">
      <c r="A171" s="9">
        <f t="shared" si="29"/>
        <v>0.88358156254832476</v>
      </c>
      <c r="B171">
        <f t="shared" si="28"/>
        <v>251.43820992613828</v>
      </c>
      <c r="C171">
        <f t="shared" si="30"/>
        <v>3.1425029986185651</v>
      </c>
      <c r="D171">
        <f t="shared" si="31"/>
        <v>790.46143149575835</v>
      </c>
      <c r="E171" t="b">
        <f t="shared" si="32"/>
        <v>1</v>
      </c>
      <c r="F171" t="b">
        <f t="shared" si="33"/>
        <v>0</v>
      </c>
      <c r="G171" t="b">
        <f t="shared" si="34"/>
        <v>1</v>
      </c>
      <c r="H171" s="5">
        <f t="shared" si="35"/>
        <v>3.1437601776116759</v>
      </c>
      <c r="M171" s="6"/>
    </row>
    <row r="172" spans="1:13" x14ac:dyDescent="0.2">
      <c r="A172" s="9">
        <f t="shared" si="29"/>
        <v>0.88971754562157701</v>
      </c>
      <c r="B172">
        <f t="shared" si="28"/>
        <v>252.69960650129923</v>
      </c>
      <c r="C172">
        <f t="shared" si="30"/>
        <v>3.1582680747422569</v>
      </c>
      <c r="D172">
        <f t="shared" si="31"/>
        <v>798.41238210665153</v>
      </c>
      <c r="E172" t="b">
        <f t="shared" si="32"/>
        <v>1</v>
      </c>
      <c r="F172" t="b">
        <f t="shared" si="33"/>
        <v>0</v>
      </c>
      <c r="G172" t="b">
        <f t="shared" si="34"/>
        <v>1</v>
      </c>
      <c r="H172" s="5">
        <f t="shared" si="35"/>
        <v>3.1595315606577592</v>
      </c>
      <c r="M172" s="6"/>
    </row>
    <row r="173" spans="1:13" x14ac:dyDescent="0.2">
      <c r="A173" s="9">
        <f t="shared" si="29"/>
        <v>0.89585352869482926</v>
      </c>
      <c r="B173">
        <f t="shared" si="28"/>
        <v>253.95148889327936</v>
      </c>
      <c r="C173">
        <f t="shared" si="30"/>
        <v>3.1739142415355657</v>
      </c>
      <c r="D173">
        <f t="shared" si="31"/>
        <v>806.34270095872046</v>
      </c>
      <c r="E173" t="b">
        <f t="shared" si="32"/>
        <v>1</v>
      </c>
      <c r="F173" t="b">
        <f t="shared" si="33"/>
        <v>0</v>
      </c>
      <c r="G173" t="b">
        <f t="shared" si="34"/>
        <v>1</v>
      </c>
      <c r="H173" s="5">
        <f t="shared" si="35"/>
        <v>3.1751839868029998</v>
      </c>
      <c r="M173" s="6"/>
    </row>
    <row r="174" spans="1:13" x14ac:dyDescent="0.2">
      <c r="A174" s="9">
        <f t="shared" si="29"/>
        <v>0.90198951176808151</v>
      </c>
      <c r="B174">
        <f t="shared" si="28"/>
        <v>255.19380996849372</v>
      </c>
      <c r="C174">
        <f t="shared" si="30"/>
        <v>3.1894409099176499</v>
      </c>
      <c r="D174">
        <f t="shared" si="31"/>
        <v>814.25119375179065</v>
      </c>
      <c r="E174" t="b">
        <f t="shared" si="32"/>
        <v>1</v>
      </c>
      <c r="F174" t="b">
        <f t="shared" si="33"/>
        <v>0</v>
      </c>
      <c r="G174" t="b">
        <f t="shared" si="34"/>
        <v>1</v>
      </c>
      <c r="H174" s="5">
        <f t="shared" si="35"/>
        <v>3.1907168667308907</v>
      </c>
      <c r="M174" s="6"/>
    </row>
    <row r="175" spans="1:13" x14ac:dyDescent="0.2">
      <c r="A175" s="9">
        <f t="shared" si="29"/>
        <v>0.90812549484133376</v>
      </c>
      <c r="B175">
        <f t="shared" si="28"/>
        <v>256.42652295334233</v>
      </c>
      <c r="C175">
        <f t="shared" si="30"/>
        <v>3.2048474953068031</v>
      </c>
      <c r="D175">
        <f t="shared" si="31"/>
        <v>822.13666947267495</v>
      </c>
      <c r="E175" t="b">
        <f t="shared" si="32"/>
        <v>1</v>
      </c>
      <c r="F175" t="b">
        <f t="shared" si="33"/>
        <v>0</v>
      </c>
      <c r="G175" t="b">
        <f t="shared" si="34"/>
        <v>1</v>
      </c>
      <c r="H175" s="5">
        <f t="shared" si="35"/>
        <v>3.206129615625859</v>
      </c>
      <c r="M175" s="6"/>
    </row>
    <row r="176" spans="1:13" x14ac:dyDescent="0.2">
      <c r="A176" s="9">
        <f t="shared" si="29"/>
        <v>0.91426147791458601</v>
      </c>
      <c r="B176">
        <f t="shared" si="28"/>
        <v>257.64958143597164</v>
      </c>
      <c r="C176">
        <f t="shared" si="30"/>
        <v>3.2201334176424643</v>
      </c>
      <c r="D176">
        <f t="shared" si="31"/>
        <v>829.99794057454164</v>
      </c>
      <c r="E176" t="b">
        <f t="shared" si="32"/>
        <v>1</v>
      </c>
      <c r="F176" t="b">
        <f t="shared" si="33"/>
        <v>0</v>
      </c>
      <c r="G176" t="b">
        <f t="shared" si="34"/>
        <v>1</v>
      </c>
      <c r="H176" s="5">
        <f t="shared" si="35"/>
        <v>3.2214216531952875</v>
      </c>
      <c r="M176" s="6"/>
    </row>
    <row r="177" spans="1:13" x14ac:dyDescent="0.2">
      <c r="A177" s="9">
        <f t="shared" si="29"/>
        <v>0.92039746098783826</v>
      </c>
      <c r="B177">
        <f t="shared" si="28"/>
        <v>258.86293936802161</v>
      </c>
      <c r="C177">
        <f t="shared" si="30"/>
        <v>3.235298101407055</v>
      </c>
      <c r="D177">
        <f t="shared" si="31"/>
        <v>837.83382315575523</v>
      </c>
      <c r="E177" t="b">
        <f t="shared" si="32"/>
        <v>1</v>
      </c>
      <c r="F177" t="b">
        <f t="shared" si="33"/>
        <v>0</v>
      </c>
      <c r="G177" t="b">
        <f t="shared" si="34"/>
        <v>1</v>
      </c>
      <c r="H177" s="5">
        <f t="shared" si="35"/>
        <v>3.2365924036913576</v>
      </c>
      <c r="M177" s="6"/>
    </row>
    <row r="178" spans="1:13" x14ac:dyDescent="0.2">
      <c r="A178" s="9">
        <f t="shared" si="29"/>
        <v>0.92653344406109051</v>
      </c>
      <c r="B178">
        <f t="shared" si="28"/>
        <v>260.06655106635975</v>
      </c>
      <c r="C178">
        <f t="shared" si="30"/>
        <v>3.2503409756476525</v>
      </c>
      <c r="D178">
        <f t="shared" si="31"/>
        <v>845.64313713817432</v>
      </c>
      <c r="E178" t="b">
        <f t="shared" si="32"/>
        <v>1</v>
      </c>
      <c r="F178" t="b">
        <f t="shared" si="33"/>
        <v>0</v>
      </c>
      <c r="G178" t="b">
        <f t="shared" si="34"/>
        <v>1</v>
      </c>
      <c r="H178" s="5">
        <f t="shared" si="35"/>
        <v>3.2516412959327332</v>
      </c>
      <c r="M178" s="6"/>
    </row>
    <row r="179" spans="1:13" x14ac:dyDescent="0.2">
      <c r="A179" s="9">
        <f t="shared" si="29"/>
        <v>0.93266942713434275</v>
      </c>
      <c r="B179">
        <f t="shared" si="28"/>
        <v>261.26037121480078</v>
      </c>
      <c r="C179">
        <f t="shared" si="30"/>
        <v>3.2652614739974832</v>
      </c>
      <c r="D179">
        <f t="shared" si="31"/>
        <v>853.42470644486866</v>
      </c>
      <c r="E179" t="b">
        <f t="shared" si="32"/>
        <v>1</v>
      </c>
      <c r="F179" t="b">
        <f t="shared" si="33"/>
        <v>0</v>
      </c>
      <c r="G179" t="b">
        <f t="shared" si="34"/>
        <v>1</v>
      </c>
      <c r="H179" s="5">
        <f t="shared" si="35"/>
        <v>3.2665677633260626</v>
      </c>
      <c r="M179" s="6"/>
    </row>
    <row r="180" spans="1:13" x14ac:dyDescent="0.2">
      <c r="A180" s="9">
        <f t="shared" si="29"/>
        <v>0.938805410207595</v>
      </c>
      <c r="B180">
        <f t="shared" si="28"/>
        <v>262.44435486581295</v>
      </c>
      <c r="C180">
        <f t="shared" si="30"/>
        <v>3.2800590346972434</v>
      </c>
      <c r="D180">
        <f t="shared" si="31"/>
        <v>861.17735917723394</v>
      </c>
      <c r="E180" t="b">
        <f t="shared" si="32"/>
        <v>1</v>
      </c>
      <c r="F180" t="b">
        <f t="shared" si="33"/>
        <v>0</v>
      </c>
      <c r="G180" t="b">
        <f t="shared" si="34"/>
        <v>1</v>
      </c>
      <c r="H180" s="5">
        <f t="shared" si="35"/>
        <v>3.2813712438873051</v>
      </c>
      <c r="M180" s="6"/>
    </row>
    <row r="181" spans="1:13" x14ac:dyDescent="0.2">
      <c r="A181" s="9">
        <f t="shared" si="29"/>
        <v>0.94494139328084725</v>
      </c>
      <c r="B181">
        <f t="shared" si="28"/>
        <v>263.6184574422104</v>
      </c>
      <c r="C181">
        <f t="shared" si="30"/>
        <v>3.2947331006162561</v>
      </c>
      <c r="D181">
        <f t="shared" si="31"/>
        <v>868.89992779148304</v>
      </c>
      <c r="E181" t="b">
        <f t="shared" si="32"/>
        <v>1</v>
      </c>
      <c r="F181" t="b">
        <f t="shared" si="33"/>
        <v>0</v>
      </c>
      <c r="G181" t="b">
        <f t="shared" si="34"/>
        <v>1</v>
      </c>
      <c r="H181" s="5">
        <f t="shared" si="35"/>
        <v>3.2960511802629013</v>
      </c>
      <c r="M181" s="6"/>
    </row>
    <row r="182" spans="1:13" x14ac:dyDescent="0.2">
      <c r="A182" s="9">
        <f t="shared" si="29"/>
        <v>0.9510773763540995</v>
      </c>
      <c r="B182">
        <f t="shared" si="28"/>
        <v>264.78263473883135</v>
      </c>
      <c r="C182">
        <f t="shared" si="30"/>
        <v>3.3092831192734429</v>
      </c>
      <c r="D182">
        <f t="shared" si="31"/>
        <v>876.59124927447351</v>
      </c>
      <c r="E182" t="b">
        <f t="shared" si="32"/>
        <v>1</v>
      </c>
      <c r="F182" t="b">
        <f t="shared" si="33"/>
        <v>0</v>
      </c>
      <c r="G182" t="b">
        <f t="shared" si="34"/>
        <v>1</v>
      </c>
      <c r="H182" s="5">
        <f t="shared" si="35"/>
        <v>3.3106070197507487</v>
      </c>
      <c r="M182" s="6"/>
    </row>
    <row r="183" spans="1:13" x14ac:dyDescent="0.2">
      <c r="A183" s="9">
        <f t="shared" si="29"/>
        <v>0.95721335942735175</v>
      </c>
      <c r="B183">
        <f t="shared" si="28"/>
        <v>265.93684292420249</v>
      </c>
      <c r="C183">
        <f t="shared" si="30"/>
        <v>3.3237085428581254</v>
      </c>
      <c r="D183">
        <f t="shared" si="31"/>
        <v>884.25016531885808</v>
      </c>
      <c r="E183" t="b">
        <f t="shared" si="32"/>
        <v>1</v>
      </c>
      <c r="F183" t="b">
        <f t="shared" si="33"/>
        <v>0</v>
      </c>
      <c r="G183" t="b">
        <f t="shared" si="34"/>
        <v>1</v>
      </c>
      <c r="H183" s="5">
        <f t="shared" si="35"/>
        <v>3.3250382143210135</v>
      </c>
      <c r="M183" s="6"/>
    </row>
    <row r="184" spans="1:13" x14ac:dyDescent="0.2">
      <c r="A184" s="9">
        <f t="shared" si="29"/>
        <v>0.963349342500604</v>
      </c>
      <c r="B184">
        <f t="shared" si="28"/>
        <v>267.08103854218922</v>
      </c>
      <c r="C184">
        <f t="shared" si="30"/>
        <v>3.338008828250651</v>
      </c>
      <c r="D184">
        <f t="shared" si="31"/>
        <v>891.87552249752468</v>
      </c>
      <c r="E184" t="b">
        <f t="shared" si="32"/>
        <v>1</v>
      </c>
      <c r="F184" t="b">
        <f t="shared" si="33"/>
        <v>0</v>
      </c>
      <c r="G184" t="b">
        <f t="shared" si="34"/>
        <v>1</v>
      </c>
      <c r="H184" s="5">
        <f t="shared" si="35"/>
        <v>3.3393442206367649</v>
      </c>
      <c r="M184" s="6"/>
    </row>
    <row r="185" spans="1:13" x14ac:dyDescent="0.2">
      <c r="A185" s="9">
        <f t="shared" si="29"/>
        <v>0.96948532557385625</v>
      </c>
      <c r="B185">
        <f t="shared" si="28"/>
        <v>268.21517851363194</v>
      </c>
      <c r="C185">
        <f t="shared" si="30"/>
        <v>3.3521834370428425</v>
      </c>
      <c r="D185">
        <f t="shared" si="31"/>
        <v>899.46617243730191</v>
      </c>
      <c r="E185" t="b">
        <f t="shared" si="32"/>
        <v>1</v>
      </c>
      <c r="F185" t="b">
        <f t="shared" si="33"/>
        <v>0</v>
      </c>
      <c r="G185" t="b">
        <f t="shared" si="34"/>
        <v>1</v>
      </c>
      <c r="H185" s="5">
        <f t="shared" si="35"/>
        <v>3.3535245000744314</v>
      </c>
      <c r="M185" s="6"/>
    </row>
    <row r="186" spans="1:13" x14ac:dyDescent="0.2">
      <c r="A186" s="9">
        <f t="shared" si="29"/>
        <v>0.9756213086471085</v>
      </c>
      <c r="B186">
        <f t="shared" si="28"/>
        <v>269.33922013796763</v>
      </c>
      <c r="C186">
        <f t="shared" si="30"/>
        <v>3.3662318355582661</v>
      </c>
      <c r="D186">
        <f t="shared" si="31"/>
        <v>907.02097199190223</v>
      </c>
      <c r="E186" t="b">
        <f t="shared" si="32"/>
        <v>1</v>
      </c>
      <c r="F186" t="b">
        <f t="shared" si="33"/>
        <v>0</v>
      </c>
      <c r="G186" t="b">
        <f t="shared" si="34"/>
        <v>1</v>
      </c>
      <c r="H186" s="5">
        <f t="shared" si="35"/>
        <v>3.3675785187440783</v>
      </c>
      <c r="M186" s="6"/>
    </row>
    <row r="187" spans="1:13" x14ac:dyDescent="0.2">
      <c r="A187" s="9">
        <f t="shared" si="29"/>
        <v>0.98175729172036075</v>
      </c>
      <c r="B187">
        <f t="shared" si="28"/>
        <v>270.45312109483797</v>
      </c>
      <c r="C187">
        <f t="shared" si="30"/>
        <v>3.3801534948723271</v>
      </c>
      <c r="D187">
        <f t="shared" si="31"/>
        <v>914.53878341408063</v>
      </c>
      <c r="E187" t="b">
        <f t="shared" si="32"/>
        <v>1</v>
      </c>
      <c r="F187" t="b">
        <f t="shared" si="33"/>
        <v>0</v>
      </c>
      <c r="G187" t="b">
        <f t="shared" si="34"/>
        <v>1</v>
      </c>
      <c r="H187" s="5">
        <f t="shared" si="35"/>
        <v>3.3815057475095118</v>
      </c>
      <c r="M187" s="6"/>
    </row>
    <row r="188" spans="1:13" x14ac:dyDescent="0.2">
      <c r="A188" s="9">
        <f t="shared" si="29"/>
        <v>0.987893274793613</v>
      </c>
      <c r="B188">
        <f t="shared" si="28"/>
        <v>271.55683944568239</v>
      </c>
      <c r="C188">
        <f t="shared" si="30"/>
        <v>3.3939478908321843</v>
      </c>
      <c r="D188">
        <f t="shared" si="31"/>
        <v>922.01847452697712</v>
      </c>
      <c r="E188" t="b">
        <f t="shared" si="32"/>
        <v>1</v>
      </c>
      <c r="F188" t="b">
        <f t="shared" si="33"/>
        <v>0</v>
      </c>
      <c r="G188" t="b">
        <f t="shared" si="34"/>
        <v>1</v>
      </c>
      <c r="H188" s="5">
        <f t="shared" si="35"/>
        <v>3.3953056620081998</v>
      </c>
      <c r="M188" s="6"/>
    </row>
    <row r="189" spans="1:13" x14ac:dyDescent="0.2">
      <c r="A189" s="9">
        <f t="shared" si="29"/>
        <v>0.99402925786686525</v>
      </c>
      <c r="B189">
        <f t="shared" si="28"/>
        <v>272.65033363531722</v>
      </c>
      <c r="C189">
        <f t="shared" si="30"/>
        <v>3.4076145040764838</v>
      </c>
      <c r="D189">
        <f t="shared" si="31"/>
        <v>929.45891889462257</v>
      </c>
      <c r="E189" t="b">
        <f t="shared" si="32"/>
        <v>1</v>
      </c>
      <c r="F189" t="b">
        <f t="shared" si="33"/>
        <v>0</v>
      </c>
      <c r="G189" t="b">
        <f t="shared" si="34"/>
        <v>1</v>
      </c>
      <c r="H189" s="5">
        <f t="shared" si="35"/>
        <v>3.4089777426710142</v>
      </c>
      <c r="M189" s="6"/>
    </row>
    <row r="190" spans="1:13" x14ac:dyDescent="0.2">
      <c r="A190" s="9">
        <f t="shared" si="29"/>
        <v>1.0001652409401176</v>
      </c>
      <c r="B190">
        <f t="shared" si="28"/>
        <v>273.73356249350007</v>
      </c>
      <c r="C190">
        <f t="shared" si="30"/>
        <v>3.4211528200549091</v>
      </c>
      <c r="D190">
        <f t="shared" si="31"/>
        <v>936.85899599157756</v>
      </c>
      <c r="E190" t="b">
        <f t="shared" si="32"/>
        <v>1</v>
      </c>
      <c r="F190" t="b">
        <f t="shared" si="33"/>
        <v>0</v>
      </c>
      <c r="G190" t="b">
        <f t="shared" si="34"/>
        <v>1</v>
      </c>
      <c r="H190" s="5">
        <f t="shared" si="35"/>
        <v>3.4225214747417891</v>
      </c>
      <c r="M190" s="6"/>
    </row>
    <row r="191" spans="1:13" x14ac:dyDescent="0.2">
      <c r="A191" s="9">
        <f t="shared" si="29"/>
        <v>1.00630122401337</v>
      </c>
      <c r="B191">
        <f t="shared" si="28"/>
        <v>274.80648523648023</v>
      </c>
      <c r="C191">
        <f t="shared" si="30"/>
        <v>3.4345623290475626</v>
      </c>
      <c r="D191">
        <f t="shared" si="31"/>
        <v>944.2175913716859</v>
      </c>
      <c r="E191" t="b">
        <f t="shared" si="32"/>
        <v>1</v>
      </c>
      <c r="F191" t="b">
        <f t="shared" si="33"/>
        <v>0</v>
      </c>
      <c r="G191" t="b">
        <f t="shared" si="34"/>
        <v>1</v>
      </c>
      <c r="H191" s="5">
        <f t="shared" si="35"/>
        <v>3.4359363482967109</v>
      </c>
      <c r="M191" s="6"/>
    </row>
    <row r="192" spans="1:13" x14ac:dyDescent="0.2">
      <c r="A192" s="9">
        <f t="shared" si="29"/>
        <v>1.0124372070866223</v>
      </c>
      <c r="B192">
        <f t="shared" si="28"/>
        <v>275.86906146853374</v>
      </c>
      <c r="C192">
        <f t="shared" si="30"/>
        <v>3.447842526184147</v>
      </c>
      <c r="D192">
        <f t="shared" si="31"/>
        <v>951.53359683590497</v>
      </c>
      <c r="E192" t="b">
        <f t="shared" si="32"/>
        <v>1</v>
      </c>
      <c r="F192" t="b">
        <f t="shared" si="33"/>
        <v>0</v>
      </c>
      <c r="G192" t="b">
        <f t="shared" si="34"/>
        <v>1</v>
      </c>
      <c r="H192" s="5">
        <f t="shared" si="35"/>
        <v>3.4492218582635048</v>
      </c>
      <c r="M192" s="6"/>
    </row>
    <row r="193" spans="1:13" x14ac:dyDescent="0.2">
      <c r="A193" s="9">
        <f t="shared" si="29"/>
        <v>1.0185731901598747</v>
      </c>
      <c r="B193">
        <f t="shared" si="28"/>
        <v>276.9212511834848</v>
      </c>
      <c r="C193">
        <f t="shared" si="30"/>
        <v>3.4609929114629816</v>
      </c>
      <c r="D193">
        <f t="shared" si="31"/>
        <v>958.80591059920425</v>
      </c>
      <c r="E193" t="b">
        <f t="shared" si="32"/>
        <v>1</v>
      </c>
      <c r="F193" t="b">
        <f t="shared" si="33"/>
        <v>0</v>
      </c>
      <c r="G193" t="b">
        <f t="shared" si="34"/>
        <v>1</v>
      </c>
      <c r="H193" s="5">
        <f t="shared" si="35"/>
        <v>3.4623775044404614</v>
      </c>
      <c r="M193" s="6"/>
    </row>
    <row r="194" spans="1:13" x14ac:dyDescent="0.2">
      <c r="A194" s="9">
        <f t="shared" si="29"/>
        <v>1.024709173233127</v>
      </c>
      <c r="B194">
        <f t="shared" si="28"/>
        <v>277.96301476621159</v>
      </c>
      <c r="C194">
        <f t="shared" si="30"/>
        <v>3.4740129897698244</v>
      </c>
      <c r="D194">
        <f t="shared" si="31"/>
        <v>966.03343745649067</v>
      </c>
      <c r="E194" t="b">
        <f t="shared" si="32"/>
        <v>1</v>
      </c>
      <c r="F194" t="b">
        <f t="shared" si="33"/>
        <v>0</v>
      </c>
      <c r="G194" t="b">
        <f t="shared" si="34"/>
        <v>1</v>
      </c>
      <c r="H194" s="5">
        <f t="shared" si="35"/>
        <v>3.4754027915152652</v>
      </c>
      <c r="M194" s="6"/>
    </row>
    <row r="195" spans="1:13" x14ac:dyDescent="0.2">
      <c r="A195" s="9">
        <f t="shared" si="29"/>
        <v>1.0308451563063794</v>
      </c>
      <c r="B195">
        <f t="shared" si="28"/>
        <v>278.99431299413794</v>
      </c>
      <c r="C195">
        <f t="shared" si="30"/>
        <v>3.4869022708965098</v>
      </c>
      <c r="D195">
        <f t="shared" si="31"/>
        <v>973.21508894754481</v>
      </c>
      <c r="E195" t="b">
        <f t="shared" si="32"/>
        <v>1</v>
      </c>
      <c r="F195" t="b">
        <f t="shared" si="33"/>
        <v>0</v>
      </c>
      <c r="G195" t="b">
        <f t="shared" si="34"/>
        <v>1</v>
      </c>
      <c r="H195" s="5">
        <f t="shared" si="35"/>
        <v>3.4882972290836389</v>
      </c>
      <c r="M195" s="6"/>
    </row>
    <row r="196" spans="1:13" x14ac:dyDescent="0.2">
      <c r="A196" s="9">
        <f t="shared" si="29"/>
        <v>1.0369811393796318</v>
      </c>
      <c r="B196">
        <f t="shared" si="28"/>
        <v>280.01510703871008</v>
      </c>
      <c r="C196">
        <f t="shared" si="30"/>
        <v>3.4996602695594103</v>
      </c>
      <c r="D196">
        <f t="shared" si="31"/>
        <v>980.34978352094515</v>
      </c>
      <c r="E196" t="b">
        <f t="shared" si="32"/>
        <v>1</v>
      </c>
      <c r="F196" t="b">
        <f t="shared" si="33"/>
        <v>0</v>
      </c>
      <c r="G196" t="b">
        <f t="shared" si="34"/>
        <v>1</v>
      </c>
      <c r="H196" s="5">
        <f t="shared" si="35"/>
        <v>3.5010603316678153</v>
      </c>
      <c r="M196" s="6"/>
    </row>
    <row r="197" spans="1:13" x14ac:dyDescent="0.2">
      <c r="A197" s="9">
        <f t="shared" si="29"/>
        <v>1.0431171224528841</v>
      </c>
      <c r="B197">
        <f t="shared" si="28"/>
        <v>281.02535846685851</v>
      </c>
      <c r="C197">
        <f t="shared" si="30"/>
        <v>3.5122865054177068</v>
      </c>
      <c r="D197">
        <f t="shared" si="31"/>
        <v>987.43644669694652</v>
      </c>
      <c r="E197" t="b">
        <f t="shared" si="32"/>
        <v>1</v>
      </c>
      <c r="F197" t="b">
        <f t="shared" si="33"/>
        <v>0</v>
      </c>
      <c r="G197" t="b">
        <f t="shared" si="34"/>
        <v>1</v>
      </c>
      <c r="H197" s="5">
        <f t="shared" si="35"/>
        <v>3.5136916187348106</v>
      </c>
      <c r="M197" s="6"/>
    </row>
    <row r="198" spans="1:13" x14ac:dyDescent="0.2">
      <c r="A198" s="9">
        <f t="shared" si="29"/>
        <v>1.0492531055261365</v>
      </c>
      <c r="B198">
        <f t="shared" si="28"/>
        <v>282.02502924244521</v>
      </c>
      <c r="C198">
        <f t="shared" si="30"/>
        <v>3.524780503091471</v>
      </c>
      <c r="D198">
        <f t="shared" si="31"/>
        <v>994.47401122929784</v>
      </c>
      <c r="E198" t="b">
        <f t="shared" si="32"/>
        <v>1</v>
      </c>
      <c r="F198" t="b">
        <f t="shared" si="33"/>
        <v>0</v>
      </c>
      <c r="G198" t="b">
        <f t="shared" si="34"/>
        <v>1</v>
      </c>
      <c r="H198" s="5">
        <f t="shared" si="35"/>
        <v>3.5261906147145181</v>
      </c>
      <c r="M198" s="6"/>
    </row>
    <row r="199" spans="1:13" x14ac:dyDescent="0.2">
      <c r="A199" s="9">
        <f t="shared" si="29"/>
        <v>1.0553890885993888</v>
      </c>
      <c r="B199">
        <f t="shared" si="28"/>
        <v>283.01408172769527</v>
      </c>
      <c r="C199">
        <f t="shared" si="30"/>
        <v>3.5371417921795634</v>
      </c>
      <c r="D199">
        <f t="shared" si="31"/>
        <v>1001.4614172659661</v>
      </c>
      <c r="E199" t="b">
        <f t="shared" si="32"/>
        <v>1</v>
      </c>
      <c r="F199" t="b">
        <f t="shared" si="33"/>
        <v>0</v>
      </c>
      <c r="G199" t="b">
        <f t="shared" si="34"/>
        <v>1</v>
      </c>
      <c r="H199" s="5">
        <f t="shared" si="35"/>
        <v>3.5385568490176116</v>
      </c>
      <c r="M199" s="6"/>
    </row>
    <row r="200" spans="1:13" x14ac:dyDescent="0.2">
      <c r="A200" s="9">
        <f t="shared" si="29"/>
        <v>1.0615250716726412</v>
      </c>
      <c r="B200">
        <f t="shared" si="28"/>
        <v>283.99247868461435</v>
      </c>
      <c r="C200">
        <f t="shared" si="30"/>
        <v>3.549369907277347</v>
      </c>
      <c r="D200">
        <f t="shared" si="31"/>
        <v>1008.3976125087519</v>
      </c>
      <c r="E200" t="b">
        <f t="shared" si="32"/>
        <v>1</v>
      </c>
      <c r="F200" t="b">
        <f t="shared" si="33"/>
        <v>0</v>
      </c>
      <c r="G200" t="b">
        <f t="shared" si="34"/>
        <v>1</v>
      </c>
      <c r="H200" s="5">
        <f t="shared" si="35"/>
        <v>3.5507898560532656</v>
      </c>
      <c r="M200" s="6"/>
    </row>
    <row r="201" spans="1:13" x14ac:dyDescent="0.2">
      <c r="A201" s="9">
        <f t="shared" si="29"/>
        <v>1.0676610547458936</v>
      </c>
      <c r="B201">
        <f t="shared" si="28"/>
        <v>284.96018327639064</v>
      </c>
      <c r="C201">
        <f t="shared" si="30"/>
        <v>3.5614643879942078</v>
      </c>
      <c r="D201">
        <f t="shared" si="31"/>
        <v>1015.2815523717633</v>
      </c>
      <c r="E201" t="b">
        <f t="shared" si="32"/>
        <v>1</v>
      </c>
      <c r="F201" t="b">
        <f t="shared" si="33"/>
        <v>0</v>
      </c>
      <c r="G201" t="b">
        <f t="shared" si="34"/>
        <v>1</v>
      </c>
      <c r="H201" s="5">
        <f t="shared" si="35"/>
        <v>3.5628891752466836</v>
      </c>
      <c r="M201" s="6"/>
    </row>
    <row r="202" spans="1:13" x14ac:dyDescent="0.2">
      <c r="A202" s="9">
        <f t="shared" si="29"/>
        <v>1.0737970378191459</v>
      </c>
      <c r="B202">
        <f t="shared" si="28"/>
        <v>285.91715906878147</v>
      </c>
      <c r="C202">
        <f t="shared" si="30"/>
        <v>3.5734247789708893</v>
      </c>
      <c r="D202">
        <f t="shared" si="31"/>
        <v>1022.1122001387296</v>
      </c>
      <c r="E202" t="b">
        <f t="shared" si="32"/>
        <v>1</v>
      </c>
      <c r="F202" t="b">
        <f t="shared" si="33"/>
        <v>0</v>
      </c>
      <c r="G202" t="b">
        <f t="shared" si="34"/>
        <v>1</v>
      </c>
      <c r="H202" s="5">
        <f t="shared" si="35"/>
        <v>3.5748543510564397</v>
      </c>
      <c r="M202" s="6"/>
    </row>
    <row r="203" spans="1:13" x14ac:dyDescent="0.2">
      <c r="A203" s="9">
        <f t="shared" si="29"/>
        <v>1.0799330208923983</v>
      </c>
      <c r="B203">
        <f t="shared" si="28"/>
        <v>286.86337003148549</v>
      </c>
      <c r="C203">
        <f t="shared" si="30"/>
        <v>3.5852506298966373</v>
      </c>
      <c r="D203">
        <f t="shared" si="31"/>
        <v>1028.8885271191318</v>
      </c>
      <c r="E203" t="b">
        <f t="shared" si="32"/>
        <v>1</v>
      </c>
      <c r="F203" t="b">
        <f t="shared" si="33"/>
        <v>0</v>
      </c>
      <c r="G203" t="b">
        <f t="shared" si="34"/>
        <v>1</v>
      </c>
      <c r="H203" s="5">
        <f t="shared" si="35"/>
        <v>3.5866849329916302</v>
      </c>
      <c r="M203" s="6"/>
    </row>
    <row r="204" spans="1:13" x14ac:dyDescent="0.2">
      <c r="A204" s="9">
        <f t="shared" si="29"/>
        <v>1.0860690039656506</v>
      </c>
      <c r="B204">
        <f t="shared" si="28"/>
        <v>287.79878053949903</v>
      </c>
      <c r="C204">
        <f t="shared" si="30"/>
        <v>3.5969414955261496</v>
      </c>
      <c r="D204">
        <f t="shared" si="31"/>
        <v>1035.6095128031195</v>
      </c>
      <c r="E204" t="b">
        <f t="shared" si="32"/>
        <v>1</v>
      </c>
      <c r="F204" t="b">
        <f t="shared" si="33"/>
        <v>0</v>
      </c>
      <c r="G204" t="b">
        <f t="shared" si="34"/>
        <v>1</v>
      </c>
      <c r="H204" s="5">
        <f t="shared" si="35"/>
        <v>3.5983804756288293</v>
      </c>
      <c r="M204" s="6"/>
    </row>
    <row r="205" spans="1:13" x14ac:dyDescent="0.2">
      <c r="A205" s="9">
        <f t="shared" si="29"/>
        <v>1.092204987038903</v>
      </c>
      <c r="B205">
        <f t="shared" si="28"/>
        <v>288.72335537445719</v>
      </c>
      <c r="C205">
        <f t="shared" si="30"/>
        <v>3.6084969356963486</v>
      </c>
      <c r="D205">
        <f t="shared" si="31"/>
        <v>1042.2741450152025</v>
      </c>
      <c r="E205" t="b">
        <f t="shared" si="32"/>
        <v>1</v>
      </c>
      <c r="F205" t="b">
        <f t="shared" si="33"/>
        <v>0</v>
      </c>
      <c r="G205" t="b">
        <f t="shared" si="34"/>
        <v>1</v>
      </c>
      <c r="H205" s="5">
        <f t="shared" si="35"/>
        <v>3.6099405386288694</v>
      </c>
      <c r="M205" s="6"/>
    </row>
    <row r="206" spans="1:13" x14ac:dyDescent="0.2">
      <c r="A206" s="9">
        <f t="shared" si="29"/>
        <v>1.0983409701121554</v>
      </c>
      <c r="B206">
        <f t="shared" si="28"/>
        <v>289.63705972596017</v>
      </c>
      <c r="C206">
        <f t="shared" si="30"/>
        <v>3.6199165153429442</v>
      </c>
      <c r="D206">
        <f t="shared" si="31"/>
        <v>1048.8814200666807</v>
      </c>
      <c r="E206" t="b">
        <f t="shared" si="32"/>
        <v>1</v>
      </c>
      <c r="F206" t="b">
        <f t="shared" si="33"/>
        <v>0</v>
      </c>
      <c r="G206" t="b">
        <f t="shared" si="34"/>
        <v>1</v>
      </c>
      <c r="H206" s="5">
        <f t="shared" si="35"/>
        <v>3.6213646867534104</v>
      </c>
      <c r="M206" s="6"/>
    </row>
    <row r="207" spans="1:13" x14ac:dyDescent="0.2">
      <c r="A207" s="9">
        <f t="shared" si="29"/>
        <v>1.1044769531854077</v>
      </c>
      <c r="B207">
        <f t="shared" si="28"/>
        <v>290.53985919288374</v>
      </c>
      <c r="C207">
        <f t="shared" si="30"/>
        <v>3.6311998045168203</v>
      </c>
      <c r="D207">
        <f t="shared" si="31"/>
        <v>1055.4303429068007</v>
      </c>
      <c r="E207" t="b">
        <f t="shared" si="32"/>
        <v>1</v>
      </c>
      <c r="F207" t="b">
        <f t="shared" si="33"/>
        <v>0</v>
      </c>
      <c r="G207" t="b">
        <f t="shared" si="34"/>
        <v>1</v>
      </c>
      <c r="H207" s="5">
        <f t="shared" si="35"/>
        <v>3.6326524898813317</v>
      </c>
      <c r="M207" s="6"/>
    </row>
    <row r="208" spans="1:13" x14ac:dyDescent="0.2">
      <c r="A208" s="9">
        <f t="shared" si="29"/>
        <v>1.1106129362586601</v>
      </c>
      <c r="B208">
        <f t="shared" si="28"/>
        <v>291.43171978467421</v>
      </c>
      <c r="C208">
        <f t="shared" si="30"/>
        <v>3.6423463784002199</v>
      </c>
      <c r="D208">
        <f t="shared" si="31"/>
        <v>1061.9199272726087</v>
      </c>
      <c r="E208" t="b">
        <f t="shared" si="32"/>
        <v>1</v>
      </c>
      <c r="F208" t="b">
        <f t="shared" si="33"/>
        <v>0</v>
      </c>
      <c r="G208" t="b">
        <f t="shared" si="34"/>
        <v>1</v>
      </c>
      <c r="H208" s="5">
        <f t="shared" si="35"/>
        <v>3.6438035230249253</v>
      </c>
      <c r="M208" s="6"/>
    </row>
    <row r="209" spans="1:13" x14ac:dyDescent="0.2">
      <c r="A209" s="9">
        <f t="shared" si="29"/>
        <v>1.1167489193319124</v>
      </c>
      <c r="B209">
        <f t="shared" si="28"/>
        <v>292.31260792262867</v>
      </c>
      <c r="C209">
        <f t="shared" si="30"/>
        <v>3.6533558173227392</v>
      </c>
      <c r="D209">
        <f t="shared" si="31"/>
        <v>1068.3491958374821</v>
      </c>
      <c r="E209" t="b">
        <f t="shared" si="32"/>
        <v>1</v>
      </c>
      <c r="F209" t="b">
        <f t="shared" si="33"/>
        <v>0</v>
      </c>
      <c r="G209" t="b">
        <f t="shared" si="34"/>
        <v>1</v>
      </c>
      <c r="H209" s="5">
        <f t="shared" si="35"/>
        <v>3.6548173663458954</v>
      </c>
      <c r="M209" s="6"/>
    </row>
    <row r="210" spans="1:13" x14ac:dyDescent="0.2">
      <c r="A210" s="9">
        <f t="shared" si="29"/>
        <v>1.1228849024051648</v>
      </c>
      <c r="B210">
        <f t="shared" si="28"/>
        <v>293.18249044115885</v>
      </c>
      <c r="C210">
        <f t="shared" si="30"/>
        <v>3.6642277067771305</v>
      </c>
      <c r="D210">
        <f t="shared" si="31"/>
        <v>1074.7171803583133</v>
      </c>
      <c r="E210" t="b">
        <f t="shared" si="32"/>
        <v>1</v>
      </c>
      <c r="F210" t="b">
        <f t="shared" si="33"/>
        <v>0</v>
      </c>
      <c r="G210" t="b">
        <f t="shared" si="34"/>
        <v>1</v>
      </c>
      <c r="H210" s="5">
        <f t="shared" si="35"/>
        <v>3.6656936051711684</v>
      </c>
      <c r="M210" s="6"/>
    </row>
    <row r="211" spans="1:13" x14ac:dyDescent="0.2">
      <c r="A211" s="9">
        <f t="shared" si="29"/>
        <v>1.1290208854784172</v>
      </c>
      <c r="B211">
        <f t="shared" si="28"/>
        <v>294.04133458903988</v>
      </c>
      <c r="C211">
        <f t="shared" si="30"/>
        <v>3.6749616374349054</v>
      </c>
      <c r="D211">
        <f t="shared" si="31"/>
        <v>1081.0229218213258</v>
      </c>
      <c r="E211" t="b">
        <f t="shared" si="32"/>
        <v>1</v>
      </c>
      <c r="F211" t="b">
        <f t="shared" si="33"/>
        <v>0</v>
      </c>
      <c r="G211" t="b">
        <f t="shared" si="34"/>
        <v>1</v>
      </c>
      <c r="H211" s="5">
        <f t="shared" si="35"/>
        <v>3.676431830008501</v>
      </c>
      <c r="M211" s="6"/>
    </row>
    <row r="212" spans="1:13" x14ac:dyDescent="0.2">
      <c r="A212" s="9">
        <f t="shared" si="29"/>
        <v>1.1351568685516695</v>
      </c>
      <c r="B212">
        <f t="shared" si="28"/>
        <v>294.88910803064346</v>
      </c>
      <c r="C212">
        <f t="shared" si="30"/>
        <v>3.6855572051617473</v>
      </c>
      <c r="D212">
        <f t="shared" si="31"/>
        <v>1087.2654705865023</v>
      </c>
      <c r="E212" t="b">
        <f t="shared" si="32"/>
        <v>1</v>
      </c>
      <c r="F212" t="b">
        <f t="shared" si="33"/>
        <v>0</v>
      </c>
      <c r="G212" t="b">
        <f t="shared" si="34"/>
        <v>1</v>
      </c>
      <c r="H212" s="5">
        <f t="shared" si="35"/>
        <v>3.6870316365618998</v>
      </c>
      <c r="M212" s="6"/>
    </row>
    <row r="213" spans="1:13" x14ac:dyDescent="0.2">
      <c r="A213" s="9">
        <f t="shared" si="29"/>
        <v>1.1412928516249219</v>
      </c>
      <c r="B213">
        <f t="shared" si="28"/>
        <v>295.72577884715525</v>
      </c>
      <c r="C213">
        <f t="shared" si="30"/>
        <v>3.6960140110327298</v>
      </c>
      <c r="D213">
        <f t="shared" si="31"/>
        <v>1093.4438865305992</v>
      </c>
      <c r="E213" t="b">
        <f t="shared" si="32"/>
        <v>1</v>
      </c>
      <c r="F213" t="b">
        <f t="shared" si="33"/>
        <v>0</v>
      </c>
      <c r="G213" t="b">
        <f t="shared" si="34"/>
        <v>1</v>
      </c>
      <c r="H213" s="5">
        <f t="shared" si="35"/>
        <v>3.6974926257468463</v>
      </c>
      <c r="M213" s="6"/>
    </row>
    <row r="214" spans="1:13" x14ac:dyDescent="0.2">
      <c r="A214" s="9">
        <f t="shared" si="29"/>
        <v>1.1474288346981742</v>
      </c>
      <c r="B214">
        <f t="shared" si="28"/>
        <v>296.5513155377767</v>
      </c>
      <c r="C214">
        <f t="shared" si="30"/>
        <v>3.7063316613473325</v>
      </c>
      <c r="D214">
        <f t="shared" si="31"/>
        <v>1099.557239188729</v>
      </c>
      <c r="E214" t="b">
        <f t="shared" si="32"/>
        <v>1</v>
      </c>
      <c r="F214" t="b">
        <f t="shared" si="33"/>
        <v>0</v>
      </c>
      <c r="G214" t="b">
        <f t="shared" si="34"/>
        <v>1</v>
      </c>
      <c r="H214" s="5">
        <f t="shared" si="35"/>
        <v>3.7078144037053176</v>
      </c>
      <c r="M214" s="6"/>
    </row>
    <row r="215" spans="1:13" x14ac:dyDescent="0.2">
      <c r="A215" s="9">
        <f t="shared" si="29"/>
        <v>1.1535648177714266</v>
      </c>
      <c r="B215">
        <f t="shared" si="28"/>
        <v>297.36568702091097</v>
      </c>
      <c r="C215">
        <f t="shared" si="30"/>
        <v>3.7165097676442653</v>
      </c>
      <c r="D215">
        <f t="shared" si="31"/>
        <v>1105.6046078944864</v>
      </c>
      <c r="E215" t="b">
        <f t="shared" si="32"/>
        <v>1</v>
      </c>
      <c r="F215" t="b">
        <f t="shared" si="33"/>
        <v>0</v>
      </c>
      <c r="G215" t="b">
        <f t="shared" si="34"/>
        <v>1</v>
      </c>
      <c r="H215" s="5">
        <f t="shared" si="35"/>
        <v>3.7179965818206169</v>
      </c>
      <c r="M215" s="6"/>
    </row>
    <row r="216" spans="1:13" x14ac:dyDescent="0.2">
      <c r="A216" s="9">
        <f t="shared" si="29"/>
        <v>1.159700800844679</v>
      </c>
      <c r="B216">
        <f t="shared" si="28"/>
        <v>298.16886263533303</v>
      </c>
      <c r="C216">
        <f t="shared" si="30"/>
        <v>3.7265479467160949</v>
      </c>
      <c r="D216">
        <f t="shared" si="31"/>
        <v>1111.5850819186005</v>
      </c>
      <c r="E216" t="b">
        <f t="shared" si="32"/>
        <v>1</v>
      </c>
      <c r="F216" t="b">
        <f t="shared" si="33"/>
        <v>0</v>
      </c>
      <c r="G216" t="b">
        <f t="shared" si="34"/>
        <v>1</v>
      </c>
      <c r="H216" s="5">
        <f t="shared" si="35"/>
        <v>3.728038776732006</v>
      </c>
      <c r="M216" s="6"/>
    </row>
    <row r="217" spans="1:13" x14ac:dyDescent="0.2">
      <c r="A217" s="9">
        <f t="shared" si="29"/>
        <v>1.1658367839179313</v>
      </c>
      <c r="B217">
        <f t="shared" si="28"/>
        <v>298.96081214134449</v>
      </c>
      <c r="C217">
        <f t="shared" si="30"/>
        <v>3.7364458206236701</v>
      </c>
      <c r="D217">
        <f t="shared" si="31"/>
        <v>1117.4977606060909</v>
      </c>
      <c r="E217" t="b">
        <f t="shared" si="32"/>
        <v>1</v>
      </c>
      <c r="F217" t="b">
        <f t="shared" si="33"/>
        <v>0</v>
      </c>
      <c r="G217" t="b">
        <f t="shared" si="34"/>
        <v>1</v>
      </c>
      <c r="H217" s="5">
        <f t="shared" si="35"/>
        <v>3.737940610349137</v>
      </c>
      <c r="M217" s="6"/>
    </row>
    <row r="218" spans="1:13" x14ac:dyDescent="0.2">
      <c r="A218" s="9">
        <f t="shared" si="29"/>
        <v>1.1719727669911837</v>
      </c>
      <c r="B218">
        <f t="shared" si="28"/>
        <v>299.74150572191155</v>
      </c>
      <c r="C218">
        <f t="shared" si="30"/>
        <v>3.7462030167103553</v>
      </c>
      <c r="D218">
        <f t="shared" si="31"/>
        <v>1123.3417535119045</v>
      </c>
      <c r="E218" t="b">
        <f t="shared" si="32"/>
        <v>1</v>
      </c>
      <c r="F218" t="b">
        <f t="shared" si="33"/>
        <v>0</v>
      </c>
      <c r="G218" t="b">
        <f t="shared" si="34"/>
        <v>1</v>
      </c>
      <c r="H218" s="5">
        <f t="shared" si="35"/>
        <v>3.7477017098662908</v>
      </c>
      <c r="M218" s="6"/>
    </row>
    <row r="219" spans="1:13" x14ac:dyDescent="0.2">
      <c r="A219" s="9">
        <f t="shared" si="29"/>
        <v>1.178108750064436</v>
      </c>
      <c r="B219">
        <f t="shared" ref="B219:B282" si="36">$B$10*SIN(A219)</f>
        <v>300.51091398378827</v>
      </c>
      <c r="C219">
        <f t="shared" si="30"/>
        <v>3.7558191676160573</v>
      </c>
      <c r="D219">
        <f t="shared" si="31"/>
        <v>1129.1161805350168</v>
      </c>
      <c r="E219" t="b">
        <f t="shared" si="32"/>
        <v>1</v>
      </c>
      <c r="F219" t="b">
        <f t="shared" si="33"/>
        <v>0</v>
      </c>
      <c r="G219" t="b">
        <f t="shared" si="34"/>
        <v>1</v>
      </c>
      <c r="H219" s="5">
        <f t="shared" si="35"/>
        <v>3.7573217077764087</v>
      </c>
      <c r="M219" s="6"/>
    </row>
    <row r="220" spans="1:13" x14ac:dyDescent="0.2">
      <c r="A220" s="9">
        <f t="shared" ref="A220:A283" si="37">+A219+$B$25</f>
        <v>1.1842447331376884</v>
      </c>
      <c r="B220">
        <f t="shared" si="36"/>
        <v>301.26900795862247</v>
      </c>
      <c r="C220">
        <f t="shared" ref="C220:C283" si="38">1.414*(SIN(A220)*$B$9/$B$8)</f>
        <v>3.7652939112910575</v>
      </c>
      <c r="D220">
        <f t="shared" ref="D220:D283" si="39">B220*H220</f>
        <v>1134.8201720509728</v>
      </c>
      <c r="E220" t="b">
        <f t="shared" ref="E220:E283" si="40">AND((A220&gt;$A$17),A220&lt;($B$17))</f>
        <v>1</v>
      </c>
      <c r="F220" t="b">
        <f t="shared" ref="F220:F283" si="41">AND((A220&gt;($A$17+3.1416)),A220&lt;($B$17+3.1416))</f>
        <v>0</v>
      </c>
      <c r="G220" t="b">
        <f t="shared" ref="G220:G283" si="42">OR(E220=TRUE,F220=TRUE)</f>
        <v>1</v>
      </c>
      <c r="H220" s="5">
        <f t="shared" ref="H220:H283" si="43">IF(+G220=TRUE,C220,0)+(SIN(A220)*1.4142*$B$9/$B$7)</f>
        <v>3.7668002418849325</v>
      </c>
      <c r="M220" s="6"/>
    </row>
    <row r="221" spans="1:13" x14ac:dyDescent="0.2">
      <c r="A221" s="9">
        <f t="shared" si="37"/>
        <v>1.1903807162109408</v>
      </c>
      <c r="B221">
        <f t="shared" si="36"/>
        <v>302.01575910404711</v>
      </c>
      <c r="C221">
        <f t="shared" si="38"/>
        <v>3.7746268910096461</v>
      </c>
      <c r="D221">
        <f t="shared" si="39"/>
        <v>1140.4528690428544</v>
      </c>
      <c r="E221" t="b">
        <f t="shared" si="40"/>
        <v>1</v>
      </c>
      <c r="F221" t="b">
        <f t="shared" si="41"/>
        <v>0</v>
      </c>
      <c r="G221" t="b">
        <f t="shared" si="42"/>
        <v>1</v>
      </c>
      <c r="H221" s="5">
        <f t="shared" si="43"/>
        <v>3.7761369553234414</v>
      </c>
      <c r="M221" s="6"/>
    </row>
    <row r="222" spans="1:13" x14ac:dyDescent="0.2">
      <c r="A222" s="9">
        <f t="shared" si="37"/>
        <v>1.1965166992841931</v>
      </c>
      <c r="B222">
        <f t="shared" si="36"/>
        <v>302.75113930475447</v>
      </c>
      <c r="C222">
        <f t="shared" si="38"/>
        <v>3.7838177553835477</v>
      </c>
      <c r="D222">
        <f t="shared" si="39"/>
        <v>1146.0134232306452</v>
      </c>
      <c r="E222" t="b">
        <f t="shared" si="40"/>
        <v>1</v>
      </c>
      <c r="F222" t="b">
        <f t="shared" si="41"/>
        <v>0</v>
      </c>
      <c r="G222" t="b">
        <f t="shared" si="42"/>
        <v>1</v>
      </c>
      <c r="H222" s="5">
        <f t="shared" si="43"/>
        <v>3.7853314965630847</v>
      </c>
      <c r="M222" s="6"/>
    </row>
    <row r="223" spans="1:13" x14ac:dyDescent="0.2">
      <c r="A223" s="9">
        <f t="shared" si="37"/>
        <v>1.2026526823574455</v>
      </c>
      <c r="B223">
        <f t="shared" si="36"/>
        <v>303.47512087355494</v>
      </c>
      <c r="C223">
        <f t="shared" si="38"/>
        <v>3.7928661583751548</v>
      </c>
      <c r="D223">
        <f t="shared" si="39"/>
        <v>1151.5009971989828</v>
      </c>
      <c r="E223" t="b">
        <f t="shared" si="40"/>
        <v>1</v>
      </c>
      <c r="F223" t="b">
        <f t="shared" si="41"/>
        <v>0</v>
      </c>
      <c r="G223" t="b">
        <f t="shared" si="42"/>
        <v>1</v>
      </c>
      <c r="H223" s="5">
        <f t="shared" si="43"/>
        <v>3.7943835194278206</v>
      </c>
      <c r="M223" s="6"/>
    </row>
    <row r="224" spans="1:13" x14ac:dyDescent="0.2">
      <c r="A224" s="9">
        <f t="shared" si="37"/>
        <v>1.2087886654306979</v>
      </c>
      <c r="B224">
        <f t="shared" si="36"/>
        <v>304.18767655241925</v>
      </c>
      <c r="C224">
        <f t="shared" si="38"/>
        <v>3.8017717593105553</v>
      </c>
      <c r="D224">
        <f t="shared" si="39"/>
        <v>1156.9147645232713</v>
      </c>
      <c r="E224" t="b">
        <f t="shared" si="40"/>
        <v>1</v>
      </c>
      <c r="F224" t="b">
        <f t="shared" si="41"/>
        <v>0</v>
      </c>
      <c r="G224" t="b">
        <f t="shared" si="42"/>
        <v>1</v>
      </c>
      <c r="H224" s="5">
        <f t="shared" si="43"/>
        <v>3.8032926831074483</v>
      </c>
      <c r="M224" s="6"/>
    </row>
    <row r="225" spans="1:13" x14ac:dyDescent="0.2">
      <c r="A225" s="9">
        <f t="shared" si="37"/>
        <v>1.2149246485039502</v>
      </c>
      <c r="B225">
        <f t="shared" si="36"/>
        <v>304.8887795135048</v>
      </c>
      <c r="C225">
        <f t="shared" si="38"/>
        <v>3.8105342228923593</v>
      </c>
      <c r="D225">
        <f t="shared" si="39"/>
        <v>1162.2539098941415</v>
      </c>
      <c r="E225" t="b">
        <f t="shared" si="40"/>
        <v>1</v>
      </c>
      <c r="F225" t="b">
        <f t="shared" si="41"/>
        <v>0</v>
      </c>
      <c r="G225" t="b">
        <f t="shared" si="42"/>
        <v>1</v>
      </c>
      <c r="H225" s="5">
        <f t="shared" si="43"/>
        <v>3.8120586521704398</v>
      </c>
      <c r="M225" s="6"/>
    </row>
    <row r="226" spans="1:13" x14ac:dyDescent="0.2">
      <c r="A226" s="9">
        <f t="shared" si="37"/>
        <v>1.2210606315772026</v>
      </c>
      <c r="B226">
        <f t="shared" si="36"/>
        <v>305.57840336016585</v>
      </c>
      <c r="C226">
        <f t="shared" si="38"/>
        <v>3.8191532192123208</v>
      </c>
      <c r="D226">
        <f t="shared" si="39"/>
        <v>1167.5176292402348</v>
      </c>
      <c r="E226" t="b">
        <f t="shared" si="40"/>
        <v>1</v>
      </c>
      <c r="F226" t="b">
        <f t="shared" si="41"/>
        <v>0</v>
      </c>
      <c r="G226" t="b">
        <f t="shared" si="42"/>
        <v>1</v>
      </c>
      <c r="H226" s="5">
        <f t="shared" si="43"/>
        <v>3.8206810965765667</v>
      </c>
      <c r="M226" s="6"/>
    </row>
    <row r="227" spans="1:13" x14ac:dyDescent="0.2">
      <c r="A227" s="9">
        <f t="shared" si="37"/>
        <v>1.2271966146504549</v>
      </c>
      <c r="B227">
        <f t="shared" si="36"/>
        <v>306.25652212794722</v>
      </c>
      <c r="C227">
        <f t="shared" si="38"/>
        <v>3.8276284237637634</v>
      </c>
      <c r="D227">
        <f t="shared" si="39"/>
        <v>1172.7051298492977</v>
      </c>
      <c r="E227" t="b">
        <f t="shared" si="40"/>
        <v>1</v>
      </c>
      <c r="F227" t="b">
        <f t="shared" si="41"/>
        <v>0</v>
      </c>
      <c r="G227" t="b">
        <f t="shared" si="42"/>
        <v>1</v>
      </c>
      <c r="H227" s="5">
        <f t="shared" si="43"/>
        <v>3.8291596916893327</v>
      </c>
      <c r="M227" s="6"/>
    </row>
    <row r="228" spans="1:13" x14ac:dyDescent="0.2">
      <c r="A228" s="9">
        <f t="shared" si="37"/>
        <v>1.2333325977237073</v>
      </c>
      <c r="B228">
        <f t="shared" si="36"/>
        <v>306.9231102855619</v>
      </c>
      <c r="C228">
        <f t="shared" si="38"/>
        <v>3.8359595174537926</v>
      </c>
      <c r="D228">
        <f t="shared" si="39"/>
        <v>1177.8156304875604</v>
      </c>
      <c r="E228" t="b">
        <f t="shared" si="40"/>
        <v>1</v>
      </c>
      <c r="F228" t="b">
        <f t="shared" si="41"/>
        <v>0</v>
      </c>
      <c r="G228" t="b">
        <f t="shared" si="42"/>
        <v>1</v>
      </c>
      <c r="H228" s="5">
        <f t="shared" si="43"/>
        <v>3.8374941182881868</v>
      </c>
      <c r="M228" s="6"/>
    </row>
    <row r="229" spans="1:13" x14ac:dyDescent="0.2">
      <c r="A229" s="9">
        <f t="shared" si="37"/>
        <v>1.2394685807969597</v>
      </c>
      <c r="B229">
        <f t="shared" si="36"/>
        <v>307.57814273585245</v>
      </c>
      <c r="C229">
        <f t="shared" si="38"/>
        <v>3.8441461866153137</v>
      </c>
      <c r="D229">
        <f t="shared" si="39"/>
        <v>1182.8483615173934</v>
      </c>
      <c r="E229" t="b">
        <f t="shared" si="40"/>
        <v>1</v>
      </c>
      <c r="F229" t="b">
        <f t="shared" si="41"/>
        <v>0</v>
      </c>
      <c r="G229" t="b">
        <f t="shared" si="42"/>
        <v>1</v>
      </c>
      <c r="H229" s="5">
        <f t="shared" si="43"/>
        <v>3.8456840625805504</v>
      </c>
      <c r="M229" s="6"/>
    </row>
    <row r="230" spans="1:13" x14ac:dyDescent="0.2">
      <c r="A230" s="9">
        <f t="shared" si="37"/>
        <v>1.245604563870212</v>
      </c>
      <c r="B230">
        <f t="shared" si="36"/>
        <v>308.22159481673555</v>
      </c>
      <c r="C230">
        <f t="shared" si="38"/>
        <v>3.8521881230188395</v>
      </c>
      <c r="D230">
        <f t="shared" si="39"/>
        <v>1187.8025650132124</v>
      </c>
      <c r="E230" t="b">
        <f t="shared" si="40"/>
        <v>1</v>
      </c>
      <c r="F230" t="b">
        <f t="shared" si="41"/>
        <v>0</v>
      </c>
      <c r="G230" t="b">
        <f t="shared" si="42"/>
        <v>1</v>
      </c>
      <c r="H230" s="5">
        <f t="shared" si="43"/>
        <v>3.853729216213627</v>
      </c>
      <c r="M230" s="6"/>
    </row>
    <row r="231" spans="1:13" x14ac:dyDescent="0.2">
      <c r="A231" s="9">
        <f t="shared" si="37"/>
        <v>1.2517405469434644</v>
      </c>
      <c r="B231">
        <f t="shared" si="36"/>
        <v>308.85344230213093</v>
      </c>
      <c r="C231">
        <f t="shared" si="38"/>
        <v>3.860085023884098</v>
      </c>
      <c r="D231">
        <f t="shared" si="39"/>
        <v>1192.6774948756224</v>
      </c>
      <c r="E231" t="b">
        <f t="shared" si="40"/>
        <v>1</v>
      </c>
      <c r="F231" t="b">
        <f t="shared" si="41"/>
        <v>0</v>
      </c>
      <c r="G231" t="b">
        <f t="shared" si="42"/>
        <v>1</v>
      </c>
      <c r="H231" s="5">
        <f t="shared" si="43"/>
        <v>3.8616292762860152</v>
      </c>
      <c r="M231" s="6"/>
    </row>
    <row r="232" spans="1:13" x14ac:dyDescent="0.2">
      <c r="A232" s="9">
        <f t="shared" si="37"/>
        <v>1.2578765300167167</v>
      </c>
      <c r="B232">
        <f t="shared" si="36"/>
        <v>309.47366140287323</v>
      </c>
      <c r="C232">
        <f t="shared" si="38"/>
        <v>3.8678365918914253</v>
      </c>
      <c r="D232">
        <f t="shared" si="39"/>
        <v>1197.4724169437779</v>
      </c>
      <c r="E232" t="b">
        <f t="shared" si="40"/>
        <v>1</v>
      </c>
      <c r="F232" t="b">
        <f t="shared" si="41"/>
        <v>0</v>
      </c>
      <c r="G232" t="b">
        <f t="shared" si="42"/>
        <v>1</v>
      </c>
      <c r="H232" s="5">
        <f t="shared" si="43"/>
        <v>3.8693839453591066</v>
      </c>
      <c r="M232" s="6"/>
    </row>
    <row r="233" spans="1:13" x14ac:dyDescent="0.2">
      <c r="A233" s="9">
        <f t="shared" si="37"/>
        <v>1.2640125130899691</v>
      </c>
      <c r="B233">
        <f t="shared" si="36"/>
        <v>310.08222876760777</v>
      </c>
      <c r="C233">
        <f t="shared" si="38"/>
        <v>3.8754425351929687</v>
      </c>
      <c r="D233">
        <f t="shared" si="39"/>
        <v>1202.1866091059494</v>
      </c>
      <c r="E233" t="b">
        <f t="shared" si="40"/>
        <v>1</v>
      </c>
      <c r="F233" t="b">
        <f t="shared" si="41"/>
        <v>0</v>
      </c>
      <c r="G233" t="b">
        <f t="shared" si="42"/>
        <v>1</v>
      </c>
      <c r="H233" s="5">
        <f t="shared" si="43"/>
        <v>3.8769929314682927</v>
      </c>
      <c r="M233" s="6"/>
    </row>
    <row r="234" spans="1:13" x14ac:dyDescent="0.2">
      <c r="A234" s="9">
        <f t="shared" si="37"/>
        <v>1.2701484961632215</v>
      </c>
      <c r="B234">
        <f t="shared" si="36"/>
        <v>310.67912148366975</v>
      </c>
      <c r="C234">
        <f t="shared" si="38"/>
        <v>3.8829025674236681</v>
      </c>
      <c r="D234">
        <f t="shared" si="39"/>
        <v>1206.8193614082713</v>
      </c>
      <c r="E234" t="b">
        <f t="shared" si="40"/>
        <v>1</v>
      </c>
      <c r="F234" t="b">
        <f t="shared" si="41"/>
        <v>0</v>
      </c>
      <c r="G234" t="b">
        <f t="shared" si="42"/>
        <v>1</v>
      </c>
      <c r="H234" s="5">
        <f t="shared" si="43"/>
        <v>3.8844559481339513</v>
      </c>
      <c r="M234" s="6"/>
    </row>
    <row r="235" spans="1:13" x14ac:dyDescent="0.2">
      <c r="A235" s="9">
        <f t="shared" si="37"/>
        <v>1.2762844792364738</v>
      </c>
      <c r="B235">
        <f t="shared" si="36"/>
        <v>311.26431707794688</v>
      </c>
      <c r="C235">
        <f t="shared" si="38"/>
        <v>3.8902164077120407</v>
      </c>
      <c r="D235">
        <f t="shared" si="39"/>
        <v>1211.3699761616613</v>
      </c>
      <c r="E235" t="b">
        <f t="shared" si="40"/>
        <v>1</v>
      </c>
      <c r="F235" t="b">
        <f t="shared" si="41"/>
        <v>0</v>
      </c>
      <c r="G235" t="b">
        <f t="shared" si="42"/>
        <v>1</v>
      </c>
      <c r="H235" s="5">
        <f t="shared" si="43"/>
        <v>3.8917727143722347</v>
      </c>
      <c r="M235" s="6"/>
    </row>
    <row r="236" spans="1:13" x14ac:dyDescent="0.2">
      <c r="A236" s="9">
        <f t="shared" si="37"/>
        <v>1.2824204623097262</v>
      </c>
      <c r="B236">
        <f t="shared" si="36"/>
        <v>311.8377935177254</v>
      </c>
      <c r="C236">
        <f t="shared" si="38"/>
        <v>3.8973837806907561</v>
      </c>
      <c r="D236">
        <f t="shared" si="39"/>
        <v>1215.8377680468909</v>
      </c>
      <c r="E236" t="b">
        <f t="shared" si="40"/>
        <v>1</v>
      </c>
      <c r="F236" t="b">
        <f t="shared" si="41"/>
        <v>0</v>
      </c>
      <c r="G236" t="b">
        <f t="shared" si="42"/>
        <v>1</v>
      </c>
      <c r="H236" s="5">
        <f t="shared" si="43"/>
        <v>3.8989429547056509</v>
      </c>
      <c r="M236" s="6"/>
    </row>
    <row r="237" spans="1:13" x14ac:dyDescent="0.2">
      <c r="A237" s="9">
        <f t="shared" si="37"/>
        <v>1.2885564453829785</v>
      </c>
      <c r="B237">
        <f t="shared" si="36"/>
        <v>312.39952921151979</v>
      </c>
      <c r="C237">
        <f t="shared" si="38"/>
        <v>3.9044044165070013</v>
      </c>
      <c r="D237">
        <f t="shared" si="39"/>
        <v>1220.2220642177947</v>
      </c>
      <c r="E237" t="b">
        <f t="shared" si="40"/>
        <v>1</v>
      </c>
      <c r="F237" t="b">
        <f t="shared" si="41"/>
        <v>0</v>
      </c>
      <c r="G237" t="b">
        <f t="shared" si="42"/>
        <v>1</v>
      </c>
      <c r="H237" s="5">
        <f t="shared" si="43"/>
        <v>3.9059663991734297</v>
      </c>
      <c r="M237" s="6"/>
    </row>
    <row r="238" spans="1:13" x14ac:dyDescent="0.2">
      <c r="A238" s="9">
        <f t="shared" si="37"/>
        <v>1.2946924284562309</v>
      </c>
      <c r="B238">
        <f t="shared" si="36"/>
        <v>312.94950300988563</v>
      </c>
      <c r="C238">
        <f t="shared" si="38"/>
        <v>3.9112780508326428</v>
      </c>
      <c r="D238">
        <f t="shared" si="39"/>
        <v>1224.5222044026</v>
      </c>
      <c r="E238" t="b">
        <f t="shared" si="40"/>
        <v>1</v>
      </c>
      <c r="F238" t="b">
        <f t="shared" si="41"/>
        <v>0</v>
      </c>
      <c r="G238" t="b">
        <f t="shared" si="42"/>
        <v>1</v>
      </c>
      <c r="H238" s="5">
        <f t="shared" si="43"/>
        <v>3.9128427833416914</v>
      </c>
      <c r="M238" s="6"/>
    </row>
    <row r="239" spans="1:13" x14ac:dyDescent="0.2">
      <c r="A239" s="9">
        <f t="shared" si="37"/>
        <v>1.3008284115294833</v>
      </c>
      <c r="B239">
        <f t="shared" si="36"/>
        <v>313.48769420621579</v>
      </c>
      <c r="C239">
        <f t="shared" si="38"/>
        <v>3.9180044248741801</v>
      </c>
      <c r="D239">
        <f t="shared" si="39"/>
        <v>1228.7375410033644</v>
      </c>
      <c r="E239" t="b">
        <f t="shared" si="40"/>
        <v>1</v>
      </c>
      <c r="F239" t="b">
        <f t="shared" si="41"/>
        <v>0</v>
      </c>
      <c r="G239" t="b">
        <f t="shared" si="42"/>
        <v>1</v>
      </c>
      <c r="H239" s="5">
        <f t="shared" si="43"/>
        <v>3.9195718483134043</v>
      </c>
      <c r="M239" s="6"/>
    </row>
    <row r="240" spans="1:13" x14ac:dyDescent="0.2">
      <c r="A240" s="9">
        <f t="shared" si="37"/>
        <v>1.3069643946027356</v>
      </c>
      <c r="B240">
        <f t="shared" si="36"/>
        <v>314.01408253752021</v>
      </c>
      <c r="C240">
        <f t="shared" si="38"/>
        <v>3.9245832853824858</v>
      </c>
      <c r="D240">
        <f t="shared" si="39"/>
        <v>1232.8674391935026</v>
      </c>
      <c r="E240" t="b">
        <f t="shared" si="40"/>
        <v>1</v>
      </c>
      <c r="F240" t="b">
        <f t="shared" si="41"/>
        <v>0</v>
      </c>
      <c r="G240" t="b">
        <f t="shared" si="42"/>
        <v>1</v>
      </c>
      <c r="H240" s="5">
        <f t="shared" si="43"/>
        <v>3.9261533407381259</v>
      </c>
      <c r="M240" s="6"/>
    </row>
    <row r="241" spans="1:13" x14ac:dyDescent="0.2">
      <c r="A241" s="9">
        <f t="shared" si="37"/>
        <v>1.313100377675988</v>
      </c>
      <c r="B241">
        <f t="shared" si="36"/>
        <v>314.52864818518867</v>
      </c>
      <c r="C241">
        <f t="shared" si="38"/>
        <v>3.9310143846623409</v>
      </c>
      <c r="D241">
        <f t="shared" si="39"/>
        <v>1236.91127701339</v>
      </c>
      <c r="E241" t="b">
        <f t="shared" si="40"/>
        <v>1</v>
      </c>
      <c r="F241" t="b">
        <f t="shared" si="41"/>
        <v>0</v>
      </c>
      <c r="G241" t="b">
        <f t="shared" si="42"/>
        <v>1</v>
      </c>
      <c r="H241" s="5">
        <f t="shared" si="43"/>
        <v>3.9325870128215459</v>
      </c>
      <c r="M241" s="6"/>
    </row>
    <row r="242" spans="1:13" x14ac:dyDescent="0.2">
      <c r="A242" s="9">
        <f t="shared" si="37"/>
        <v>1.3192363607492403</v>
      </c>
      <c r="B242">
        <f t="shared" si="36"/>
        <v>315.03137177573689</v>
      </c>
      <c r="C242">
        <f t="shared" si="38"/>
        <v>3.9372974805817647</v>
      </c>
      <c r="D242">
        <f t="shared" si="39"/>
        <v>1240.8684454640313</v>
      </c>
      <c r="E242" t="b">
        <f t="shared" si="40"/>
        <v>1</v>
      </c>
      <c r="F242" t="b">
        <f t="shared" si="41"/>
        <v>0</v>
      </c>
      <c r="G242" t="b">
        <f t="shared" si="42"/>
        <v>1</v>
      </c>
      <c r="H242" s="5">
        <f t="shared" si="43"/>
        <v>3.9388726223348165</v>
      </c>
      <c r="M242" s="6"/>
    </row>
    <row r="243" spans="1:13" x14ac:dyDescent="0.2">
      <c r="A243" s="9">
        <f t="shared" si="37"/>
        <v>1.3253723438224927</v>
      </c>
      <c r="B243">
        <f t="shared" si="36"/>
        <v>315.52223438153624</v>
      </c>
      <c r="C243">
        <f t="shared" si="38"/>
        <v>3.9434323365811261</v>
      </c>
      <c r="D243">
        <f t="shared" si="39"/>
        <v>1244.7383485987741</v>
      </c>
      <c r="E243" t="b">
        <f t="shared" si="40"/>
        <v>1</v>
      </c>
      <c r="F243" t="b">
        <f t="shared" si="41"/>
        <v>0</v>
      </c>
      <c r="G243" t="b">
        <f t="shared" si="42"/>
        <v>1</v>
      </c>
      <c r="H243" s="5">
        <f t="shared" si="43"/>
        <v>3.9450099326236701</v>
      </c>
      <c r="M243" s="6"/>
    </row>
    <row r="244" spans="1:13" x14ac:dyDescent="0.2">
      <c r="A244" s="9">
        <f t="shared" si="37"/>
        <v>1.3315083268957451</v>
      </c>
      <c r="B244">
        <f t="shared" si="36"/>
        <v>316.00121752152603</v>
      </c>
      <c r="C244">
        <f t="shared" si="38"/>
        <v>3.9494187216820533</v>
      </c>
      <c r="D244">
        <f t="shared" si="39"/>
        <v>1248.5204036130581</v>
      </c>
      <c r="E244" t="b">
        <f t="shared" si="40"/>
        <v>1</v>
      </c>
      <c r="F244" t="b">
        <f t="shared" si="41"/>
        <v>0</v>
      </c>
      <c r="G244" t="b">
        <f t="shared" si="42"/>
        <v>1</v>
      </c>
      <c r="H244" s="5">
        <f t="shared" si="43"/>
        <v>3.9509987126173298</v>
      </c>
      <c r="M244" s="6"/>
    </row>
    <row r="245" spans="1:13" x14ac:dyDescent="0.2">
      <c r="A245" s="9">
        <f t="shared" si="37"/>
        <v>1.3376443099689974</v>
      </c>
      <c r="B245">
        <f t="shared" si="36"/>
        <v>316.4683031619096</v>
      </c>
      <c r="C245">
        <f t="shared" si="38"/>
        <v>3.955256410496129</v>
      </c>
      <c r="D245">
        <f t="shared" si="39"/>
        <v>1252.2140409321858</v>
      </c>
      <c r="E245" t="b">
        <f t="shared" si="40"/>
        <v>1</v>
      </c>
      <c r="F245" t="b">
        <f t="shared" si="41"/>
        <v>0</v>
      </c>
      <c r="G245" t="b">
        <f t="shared" si="42"/>
        <v>1</v>
      </c>
      <c r="H245" s="5">
        <f t="shared" si="43"/>
        <v>3.9568387368372107</v>
      </c>
      <c r="M245" s="6"/>
    </row>
    <row r="246" spans="1:13" x14ac:dyDescent="0.2">
      <c r="A246" s="9">
        <f t="shared" si="37"/>
        <v>1.3437802930422498</v>
      </c>
      <c r="B246">
        <f t="shared" si="36"/>
        <v>316.92347371683303</v>
      </c>
      <c r="C246">
        <f t="shared" si="38"/>
        <v>3.9609451832333749</v>
      </c>
      <c r="D246">
        <f t="shared" si="39"/>
        <v>1255.8187042970981</v>
      </c>
      <c r="E246" t="b">
        <f t="shared" si="40"/>
        <v>1</v>
      </c>
      <c r="F246" t="b">
        <f t="shared" si="41"/>
        <v>0</v>
      </c>
      <c r="G246" t="b">
        <f t="shared" si="42"/>
        <v>1</v>
      </c>
      <c r="H246" s="5">
        <f t="shared" si="43"/>
        <v>3.9625297854054056</v>
      </c>
      <c r="M246" s="6"/>
    </row>
    <row r="247" spans="1:13" x14ac:dyDescent="0.2">
      <c r="A247" s="9">
        <f t="shared" si="37"/>
        <v>1.3499162761155021</v>
      </c>
      <c r="B247">
        <f t="shared" si="36"/>
        <v>317.36671204904758</v>
      </c>
      <c r="C247">
        <f t="shared" si="38"/>
        <v>3.9664848257105314</v>
      </c>
      <c r="D247">
        <f t="shared" si="39"/>
        <v>1259.3338508481497</v>
      </c>
      <c r="E247" t="b">
        <f t="shared" si="40"/>
        <v>1</v>
      </c>
      <c r="F247" t="b">
        <f t="shared" si="41"/>
        <v>0</v>
      </c>
      <c r="G247" t="b">
        <f t="shared" si="42"/>
        <v>1</v>
      </c>
      <c r="H247" s="5">
        <f t="shared" si="43"/>
        <v>3.9680716440529697</v>
      </c>
      <c r="M247" s="6"/>
    </row>
    <row r="248" spans="1:13" x14ac:dyDescent="0.2">
      <c r="A248" s="9">
        <f t="shared" si="37"/>
        <v>1.3560522591887545</v>
      </c>
      <c r="B248">
        <f t="shared" si="36"/>
        <v>317.7980014705546</v>
      </c>
      <c r="C248">
        <f t="shared" si="38"/>
        <v>3.9718751293591152</v>
      </c>
      <c r="D248">
        <f t="shared" si="39"/>
        <v>1262.75895120686</v>
      </c>
      <c r="E248" t="b">
        <f t="shared" si="40"/>
        <v>1</v>
      </c>
      <c r="F248" t="b">
        <f t="shared" si="41"/>
        <v>0</v>
      </c>
      <c r="G248" t="b">
        <f t="shared" si="42"/>
        <v>1</v>
      </c>
      <c r="H248" s="5">
        <f t="shared" si="43"/>
        <v>3.9734641041279808</v>
      </c>
      <c r="M248" s="6"/>
    </row>
    <row r="249" spans="1:13" x14ac:dyDescent="0.2">
      <c r="A249" s="9">
        <f t="shared" si="37"/>
        <v>1.3621882422620069</v>
      </c>
      <c r="B249">
        <f t="shared" si="36"/>
        <v>318.21732574323397</v>
      </c>
      <c r="C249">
        <f t="shared" si="38"/>
        <v>3.9771158912332769</v>
      </c>
      <c r="D249">
        <f t="shared" si="39"/>
        <v>1266.0934895556388</v>
      </c>
      <c r="E249" t="b">
        <f t="shared" si="40"/>
        <v>1</v>
      </c>
      <c r="F249" t="b">
        <f t="shared" si="41"/>
        <v>0</v>
      </c>
      <c r="G249" t="b">
        <f t="shared" si="42"/>
        <v>1</v>
      </c>
      <c r="H249" s="5">
        <f t="shared" si="43"/>
        <v>3.9787069626033991</v>
      </c>
      <c r="M249" s="6"/>
    </row>
    <row r="250" spans="1:13" x14ac:dyDescent="0.2">
      <c r="A250" s="9">
        <f t="shared" si="37"/>
        <v>1.3683242253352592</v>
      </c>
      <c r="B250">
        <f t="shared" si="36"/>
        <v>318.62466907945543</v>
      </c>
      <c r="C250">
        <f t="shared" si="38"/>
        <v>3.982206914017441</v>
      </c>
      <c r="D250">
        <f t="shared" si="39"/>
        <v>1269.3369637154688</v>
      </c>
      <c r="E250" t="b">
        <f t="shared" si="40"/>
        <v>1</v>
      </c>
      <c r="F250" t="b">
        <f t="shared" si="41"/>
        <v>0</v>
      </c>
      <c r="G250" t="b">
        <f t="shared" si="42"/>
        <v>1</v>
      </c>
      <c r="H250" s="5">
        <f t="shared" si="43"/>
        <v>3.9838000220847123</v>
      </c>
      <c r="M250" s="6"/>
    </row>
    <row r="251" spans="1:13" x14ac:dyDescent="0.2">
      <c r="A251" s="9">
        <f t="shared" si="37"/>
        <v>1.3744602084085116</v>
      </c>
      <c r="B251">
        <f t="shared" si="36"/>
        <v>319.02001614267311</v>
      </c>
      <c r="C251">
        <f t="shared" si="38"/>
        <v>3.9871480060337321</v>
      </c>
      <c r="D251">
        <f t="shared" si="39"/>
        <v>1272.4888852215308</v>
      </c>
      <c r="E251" t="b">
        <f t="shared" si="40"/>
        <v>1</v>
      </c>
      <c r="F251" t="b">
        <f t="shared" si="41"/>
        <v>0</v>
      </c>
      <c r="G251" t="b">
        <f t="shared" si="42"/>
        <v>1</v>
      </c>
      <c r="H251" s="5">
        <f t="shared" si="43"/>
        <v>3.9887430908173624</v>
      </c>
      <c r="M251" s="6"/>
    </row>
    <row r="252" spans="1:13" x14ac:dyDescent="0.2">
      <c r="A252" s="9">
        <f t="shared" si="37"/>
        <v>1.3805961914817639</v>
      </c>
      <c r="B252">
        <f t="shared" si="36"/>
        <v>319.40335204800289</v>
      </c>
      <c r="C252">
        <f t="shared" si="38"/>
        <v>3.9919389812491968</v>
      </c>
      <c r="D252">
        <f t="shared" si="39"/>
        <v>1275.54877939677</v>
      </c>
      <c r="E252" t="b">
        <f t="shared" si="40"/>
        <v>1</v>
      </c>
      <c r="F252" t="b">
        <f t="shared" si="41"/>
        <v>0</v>
      </c>
      <c r="G252" t="b">
        <f t="shared" si="42"/>
        <v>1</v>
      </c>
      <c r="H252" s="5">
        <f t="shared" si="43"/>
        <v>3.9935359826939725</v>
      </c>
      <c r="M252" s="6"/>
    </row>
    <row r="253" spans="1:13" x14ac:dyDescent="0.2">
      <c r="A253" s="9">
        <f t="shared" si="37"/>
        <v>1.3867321745550163</v>
      </c>
      <c r="B253">
        <f t="shared" si="36"/>
        <v>319.77466236278258</v>
      </c>
      <c r="C253">
        <f t="shared" si="38"/>
        <v>3.9965796592828009</v>
      </c>
      <c r="D253">
        <f t="shared" si="39"/>
        <v>1278.5161854233777</v>
      </c>
      <c r="E253" t="b">
        <f t="shared" si="40"/>
        <v>1</v>
      </c>
      <c r="F253" t="b">
        <f t="shared" si="41"/>
        <v>0</v>
      </c>
      <c r="G253" t="b">
        <f t="shared" si="42"/>
        <v>1</v>
      </c>
      <c r="H253" s="5">
        <f t="shared" si="43"/>
        <v>3.9981785172613464</v>
      </c>
      <c r="M253" s="6"/>
    </row>
    <row r="254" spans="1:13" x14ac:dyDescent="0.2">
      <c r="A254" s="9">
        <f t="shared" si="37"/>
        <v>1.3928681576282687</v>
      </c>
      <c r="B254">
        <f t="shared" si="36"/>
        <v>320.13393310711569</v>
      </c>
      <c r="C254">
        <f t="shared" si="38"/>
        <v>4.0010698654122292</v>
      </c>
      <c r="D254">
        <f t="shared" si="39"/>
        <v>1281.3906564121937</v>
      </c>
      <c r="E254" t="b">
        <f t="shared" si="40"/>
        <v>1</v>
      </c>
      <c r="F254" t="b">
        <f t="shared" si="41"/>
        <v>0</v>
      </c>
      <c r="G254" t="b">
        <f t="shared" si="42"/>
        <v>1</v>
      </c>
      <c r="H254" s="5">
        <f t="shared" si="43"/>
        <v>4.0026705197272694</v>
      </c>
      <c r="M254" s="6"/>
    </row>
    <row r="255" spans="1:13" x14ac:dyDescent="0.2">
      <c r="A255" s="9">
        <f t="shared" si="37"/>
        <v>1.399004140701521</v>
      </c>
      <c r="B255">
        <f t="shared" si="36"/>
        <v>320.48115075439762</v>
      </c>
      <c r="C255">
        <f t="shared" si="38"/>
        <v>4.005409430580456</v>
      </c>
      <c r="D255">
        <f t="shared" si="39"/>
        <v>1284.1717594700051</v>
      </c>
      <c r="E255" t="b">
        <f t="shared" si="40"/>
        <v>1</v>
      </c>
      <c r="F255" t="b">
        <f t="shared" si="41"/>
        <v>0</v>
      </c>
      <c r="G255" t="b">
        <f t="shared" si="42"/>
        <v>1</v>
      </c>
      <c r="H255" s="5">
        <f t="shared" si="43"/>
        <v>4.0070118209670831</v>
      </c>
      <c r="M255" s="6"/>
    </row>
    <row r="256" spans="1:13" x14ac:dyDescent="0.2">
      <c r="A256" s="9">
        <f t="shared" si="37"/>
        <v>1.4051401237747734</v>
      </c>
      <c r="B256">
        <f t="shared" si="36"/>
        <v>320.81630223182481</v>
      </c>
      <c r="C256">
        <f t="shared" si="38"/>
        <v>4.0095981914021142</v>
      </c>
      <c r="D256">
        <f t="shared" si="39"/>
        <v>1286.859075764741</v>
      </c>
      <c r="E256" t="b">
        <f t="shared" si="40"/>
        <v>1</v>
      </c>
      <c r="F256" t="b">
        <f t="shared" si="41"/>
        <v>0</v>
      </c>
      <c r="G256" t="b">
        <f t="shared" si="42"/>
        <v>1</v>
      </c>
      <c r="H256" s="5">
        <f t="shared" si="43"/>
        <v>4.0112022575300577</v>
      </c>
      <c r="M256" s="6"/>
    </row>
    <row r="257" spans="1:13" x14ac:dyDescent="0.2">
      <c r="A257" s="9">
        <f t="shared" si="37"/>
        <v>1.4112761068480257</v>
      </c>
      <c r="B257">
        <f t="shared" si="36"/>
        <v>321.13937492088718</v>
      </c>
      <c r="C257">
        <f t="shared" si="38"/>
        <v>4.0136359901696466</v>
      </c>
      <c r="D257">
        <f t="shared" si="39"/>
        <v>1289.4522005885481</v>
      </c>
      <c r="E257" t="b">
        <f t="shared" si="40"/>
        <v>1</v>
      </c>
      <c r="F257" t="b">
        <f t="shared" si="41"/>
        <v>0</v>
      </c>
      <c r="G257" t="b">
        <f t="shared" si="42"/>
        <v>1</v>
      </c>
      <c r="H257" s="5">
        <f t="shared" si="43"/>
        <v>4.0152416716455441</v>
      </c>
      <c r="M257" s="6"/>
    </row>
    <row r="258" spans="1:13" x14ac:dyDescent="0.2">
      <c r="A258" s="9">
        <f t="shared" si="37"/>
        <v>1.4174120899212781</v>
      </c>
      <c r="B258">
        <f t="shared" si="36"/>
        <v>321.45035665784292</v>
      </c>
      <c r="C258">
        <f t="shared" si="38"/>
        <v>4.017522674859241</v>
      </c>
      <c r="D258">
        <f t="shared" si="39"/>
        <v>1291.9507434187381</v>
      </c>
      <c r="E258" t="b">
        <f t="shared" si="40"/>
        <v>1</v>
      </c>
      <c r="F258" t="b">
        <f t="shared" si="41"/>
        <v>0</v>
      </c>
      <c r="G258" t="b">
        <f t="shared" si="42"/>
        <v>1</v>
      </c>
      <c r="H258" s="5">
        <f t="shared" si="43"/>
        <v>4.0191299112289114</v>
      </c>
      <c r="M258" s="6"/>
    </row>
    <row r="259" spans="1:13" x14ac:dyDescent="0.2">
      <c r="A259" s="9">
        <f t="shared" si="37"/>
        <v>1.4235480729945305</v>
      </c>
      <c r="B259">
        <f t="shared" si="36"/>
        <v>321.74923573417675</v>
      </c>
      <c r="C259">
        <f t="shared" si="38"/>
        <v>4.021258099136559</v>
      </c>
      <c r="D259">
        <f t="shared" si="39"/>
        <v>1294.3543279766029</v>
      </c>
      <c r="E259" t="b">
        <f t="shared" si="40"/>
        <v>1</v>
      </c>
      <c r="F259" t="b">
        <f t="shared" si="41"/>
        <v>0</v>
      </c>
      <c r="G259" t="b">
        <f t="shared" si="42"/>
        <v>1</v>
      </c>
      <c r="H259" s="5">
        <f t="shared" si="43"/>
        <v>4.0228668298872803</v>
      </c>
      <c r="M259" s="6"/>
    </row>
    <row r="260" spans="1:13" x14ac:dyDescent="0.2">
      <c r="A260" s="9">
        <f t="shared" si="37"/>
        <v>1.4296840560677828</v>
      </c>
      <c r="B260">
        <f t="shared" si="36"/>
        <v>322.03600089704071</v>
      </c>
      <c r="C260">
        <f t="shared" si="38"/>
        <v>4.0248421223622408</v>
      </c>
      <c r="D260">
        <f t="shared" si="39"/>
        <v>1296.6625922840792</v>
      </c>
      <c r="E260" t="b">
        <f t="shared" si="40"/>
        <v>1</v>
      </c>
      <c r="F260" t="b">
        <f t="shared" si="41"/>
        <v>0</v>
      </c>
      <c r="G260" t="b">
        <f t="shared" si="42"/>
        <v>1</v>
      </c>
      <c r="H260" s="5">
        <f t="shared" si="43"/>
        <v>4.0264522869250259</v>
      </c>
      <c r="M260" s="6"/>
    </row>
    <row r="261" spans="1:13" x14ac:dyDescent="0.2">
      <c r="A261" s="9">
        <f t="shared" si="37"/>
        <v>1.4358200391410352</v>
      </c>
      <c r="B261">
        <f t="shared" si="36"/>
        <v>322.31064134967744</v>
      </c>
      <c r="C261">
        <f t="shared" si="38"/>
        <v>4.0282746095972026</v>
      </c>
      <c r="D261">
        <f t="shared" si="39"/>
        <v>1298.8751887182632</v>
      </c>
      <c r="E261" t="b">
        <f t="shared" si="40"/>
        <v>1</v>
      </c>
      <c r="F261" t="b">
        <f t="shared" si="41"/>
        <v>0</v>
      </c>
      <c r="G261" t="b">
        <f t="shared" si="42"/>
        <v>1</v>
      </c>
      <c r="H261" s="5">
        <f t="shared" si="43"/>
        <v>4.0298861473490817</v>
      </c>
      <c r="M261" s="6"/>
    </row>
    <row r="262" spans="1:13" x14ac:dyDescent="0.2">
      <c r="A262" s="9">
        <f t="shared" si="37"/>
        <v>1.4419560222142875</v>
      </c>
      <c r="B262">
        <f t="shared" si="36"/>
        <v>322.57314675182732</v>
      </c>
      <c r="C262">
        <f t="shared" si="38"/>
        <v>4.0315554316077149</v>
      </c>
      <c r="D262">
        <f t="shared" si="39"/>
        <v>1300.9917840637627</v>
      </c>
      <c r="E262" t="b">
        <f t="shared" si="40"/>
        <v>1</v>
      </c>
      <c r="F262" t="b">
        <f t="shared" si="41"/>
        <v>0</v>
      </c>
      <c r="G262" t="b">
        <f t="shared" si="42"/>
        <v>1</v>
      </c>
      <c r="H262" s="5">
        <f t="shared" si="43"/>
        <v>4.0331682818740173</v>
      </c>
      <c r="M262" s="6"/>
    </row>
    <row r="263" spans="1:13" x14ac:dyDescent="0.2">
      <c r="A263" s="9">
        <f t="shared" si="37"/>
        <v>1.4480920052875399</v>
      </c>
      <c r="B263">
        <f t="shared" si="36"/>
        <v>322.82350722011728</v>
      </c>
      <c r="C263">
        <f t="shared" si="38"/>
        <v>4.0346844648702715</v>
      </c>
      <c r="D263">
        <f t="shared" si="39"/>
        <v>1303.0120595628787</v>
      </c>
      <c r="E263" t="b">
        <f t="shared" si="40"/>
        <v>1</v>
      </c>
      <c r="F263" t="b">
        <f t="shared" si="41"/>
        <v>0</v>
      </c>
      <c r="G263" t="b">
        <f t="shared" si="42"/>
        <v>1</v>
      </c>
      <c r="H263" s="5">
        <f t="shared" si="43"/>
        <v>4.0362985669269111</v>
      </c>
      <c r="M263" s="6"/>
    </row>
    <row r="264" spans="1:13" x14ac:dyDescent="0.2">
      <c r="A264" s="9">
        <f t="shared" si="37"/>
        <v>1.4542279883607923</v>
      </c>
      <c r="B264">
        <f t="shared" si="36"/>
        <v>323.06171332843297</v>
      </c>
      <c r="C264">
        <f t="shared" si="38"/>
        <v>4.0376615915762377</v>
      </c>
      <c r="D264">
        <f t="shared" si="39"/>
        <v>1304.9357109636089</v>
      </c>
      <c r="E264" t="b">
        <f t="shared" si="40"/>
        <v>1</v>
      </c>
      <c r="F264" t="b">
        <f t="shared" si="41"/>
        <v>0</v>
      </c>
      <c r="G264" t="b">
        <f t="shared" si="42"/>
        <v>1</v>
      </c>
      <c r="H264" s="5">
        <f t="shared" si="43"/>
        <v>4.0392768846519962</v>
      </c>
      <c r="M264" s="6"/>
    </row>
    <row r="265" spans="1:13" x14ac:dyDescent="0.2">
      <c r="A265" s="9">
        <f t="shared" si="37"/>
        <v>1.4603639714340446</v>
      </c>
      <c r="B265">
        <f t="shared" si="36"/>
        <v>323.28775610827392</v>
      </c>
      <c r="C265">
        <f t="shared" si="38"/>
        <v>4.0404866996362863</v>
      </c>
      <c r="D265">
        <f t="shared" si="39"/>
        <v>1306.762448565471</v>
      </c>
      <c r="E265" t="b">
        <f t="shared" si="40"/>
        <v>1</v>
      </c>
      <c r="F265" t="b">
        <f t="shared" si="41"/>
        <v>0</v>
      </c>
      <c r="G265" t="b">
        <f t="shared" si="42"/>
        <v>1</v>
      </c>
      <c r="H265" s="5">
        <f t="shared" si="43"/>
        <v>4.0421031229151057</v>
      </c>
      <c r="M265" s="6"/>
    </row>
    <row r="266" spans="1:13" x14ac:dyDescent="0.2">
      <c r="A266" s="9">
        <f t="shared" si="37"/>
        <v>1.466499954507297</v>
      </c>
      <c r="B266">
        <f t="shared" si="36"/>
        <v>323.50162704909116</v>
      </c>
      <c r="C266">
        <f t="shared" si="38"/>
        <v>4.0431596826846175</v>
      </c>
      <c r="D266">
        <f t="shared" si="39"/>
        <v>1308.491997263128</v>
      </c>
      <c r="E266" t="b">
        <f t="shared" si="40"/>
        <v>1</v>
      </c>
      <c r="F266" t="b">
        <f t="shared" si="41"/>
        <v>0</v>
      </c>
      <c r="G266" t="b">
        <f t="shared" si="42"/>
        <v>1</v>
      </c>
      <c r="H266" s="5">
        <f t="shared" si="43"/>
        <v>4.0447771753078854</v>
      </c>
      <c r="M266" s="6"/>
    </row>
    <row r="267" spans="1:13" x14ac:dyDescent="0.2">
      <c r="A267" s="9">
        <f t="shared" si="37"/>
        <v>1.4726359375805493</v>
      </c>
      <c r="B267">
        <f t="shared" si="36"/>
        <v>323.70331809860716</v>
      </c>
      <c r="C267">
        <f t="shared" si="38"/>
        <v>4.0456804400829656</v>
      </c>
      <c r="D267">
        <f t="shared" si="39"/>
        <v>1310.1240965878203</v>
      </c>
      <c r="E267" t="b">
        <f t="shared" si="40"/>
        <v>1</v>
      </c>
      <c r="F267" t="b">
        <f t="shared" si="41"/>
        <v>0</v>
      </c>
      <c r="G267" t="b">
        <f t="shared" si="42"/>
        <v>1</v>
      </c>
      <c r="H267" s="5">
        <f t="shared" si="43"/>
        <v>4.0472989411518103</v>
      </c>
      <c r="M267" s="6"/>
    </row>
    <row r="268" spans="1:13" x14ac:dyDescent="0.2">
      <c r="A268" s="9">
        <f t="shared" si="37"/>
        <v>1.4787719206538017</v>
      </c>
      <c r="B268">
        <f t="shared" si="36"/>
        <v>323.89282166311978</v>
      </c>
      <c r="C268">
        <f t="shared" si="38"/>
        <v>4.0480488769243852</v>
      </c>
      <c r="D268">
        <f t="shared" si="39"/>
        <v>1311.6585007465931</v>
      </c>
      <c r="E268" t="b">
        <f t="shared" si="40"/>
        <v>1</v>
      </c>
      <c r="F268" t="b">
        <f t="shared" si="41"/>
        <v>0</v>
      </c>
      <c r="G268" t="b">
        <f t="shared" si="42"/>
        <v>1</v>
      </c>
      <c r="H268" s="5">
        <f t="shared" si="43"/>
        <v>4.0496683255019654</v>
      </c>
      <c r="M268" s="6"/>
    </row>
    <row r="269" spans="1:13" x14ac:dyDescent="0.2">
      <c r="A269" s="9">
        <f t="shared" si="37"/>
        <v>1.4849079037270541</v>
      </c>
      <c r="B269">
        <f t="shared" si="36"/>
        <v>324.07013060778746</v>
      </c>
      <c r="C269">
        <f t="shared" si="38"/>
        <v>4.0502649040368262</v>
      </c>
      <c r="D269">
        <f t="shared" si="39"/>
        <v>1313.0949786593101</v>
      </c>
      <c r="E269" t="b">
        <f t="shared" si="40"/>
        <v>1</v>
      </c>
      <c r="F269" t="b">
        <f t="shared" si="41"/>
        <v>0</v>
      </c>
      <c r="G269" t="b">
        <f t="shared" si="42"/>
        <v>1</v>
      </c>
      <c r="H269" s="5">
        <f t="shared" si="43"/>
        <v>4.0518852391506277</v>
      </c>
      <c r="M269" s="6"/>
    </row>
    <row r="270" spans="1:13" x14ac:dyDescent="0.2">
      <c r="A270" s="9">
        <f t="shared" si="37"/>
        <v>1.4910438868003064</v>
      </c>
      <c r="B270">
        <f t="shared" si="36"/>
        <v>324.2352382568983</v>
      </c>
      <c r="C270">
        <f t="shared" si="38"/>
        <v>4.0523284379864917</v>
      </c>
      <c r="D270">
        <f t="shared" si="39"/>
        <v>1314.433313993457</v>
      </c>
      <c r="E270" t="b">
        <f t="shared" si="40"/>
        <v>1</v>
      </c>
      <c r="F270" t="b">
        <f t="shared" si="41"/>
        <v>0</v>
      </c>
      <c r="G270" t="b">
        <f t="shared" si="42"/>
        <v>1</v>
      </c>
      <c r="H270" s="5">
        <f t="shared" si="43"/>
        <v>4.0539495986306218</v>
      </c>
      <c r="M270" s="6"/>
    </row>
    <row r="271" spans="1:13" x14ac:dyDescent="0.2">
      <c r="A271" s="9">
        <f t="shared" si="37"/>
        <v>1.4971798698735588</v>
      </c>
      <c r="B271">
        <f t="shared" si="36"/>
        <v>324.38813839412114</v>
      </c>
      <c r="C271">
        <f t="shared" si="38"/>
        <v>4.0542394010809764</v>
      </c>
      <c r="D271">
        <f t="shared" si="39"/>
        <v>1315.673305196718</v>
      </c>
      <c r="E271" t="b">
        <f t="shared" si="40"/>
        <v>1</v>
      </c>
      <c r="F271" t="b">
        <f t="shared" si="41"/>
        <v>0</v>
      </c>
      <c r="G271" t="b">
        <f t="shared" si="42"/>
        <v>1</v>
      </c>
      <c r="H271" s="5">
        <f t="shared" si="43"/>
        <v>4.0558613262184613</v>
      </c>
      <c r="M271" s="6"/>
    </row>
    <row r="272" spans="1:13" x14ac:dyDescent="0.2">
      <c r="A272" s="9">
        <f t="shared" si="37"/>
        <v>1.5033158529468111</v>
      </c>
      <c r="B272">
        <f t="shared" si="36"/>
        <v>324.52882526273993</v>
      </c>
      <c r="C272">
        <f t="shared" si="38"/>
        <v>4.0559977213721954</v>
      </c>
      <c r="D272">
        <f t="shared" si="39"/>
        <v>1316.8147655273324</v>
      </c>
      <c r="E272" t="b">
        <f t="shared" si="40"/>
        <v>1</v>
      </c>
      <c r="F272" t="b">
        <f t="shared" si="41"/>
        <v>0</v>
      </c>
      <c r="G272" t="b">
        <f t="shared" si="42"/>
        <v>1</v>
      </c>
      <c r="H272" s="5">
        <f t="shared" si="43"/>
        <v>4.0576203499372774</v>
      </c>
      <c r="M272" s="6"/>
    </row>
    <row r="273" spans="1:13" x14ac:dyDescent="0.2">
      <c r="A273" s="9">
        <f t="shared" si="37"/>
        <v>1.5094518360200635</v>
      </c>
      <c r="B273">
        <f t="shared" si="36"/>
        <v>324.65729356587008</v>
      </c>
      <c r="C273">
        <f t="shared" si="38"/>
        <v>4.057603332659089</v>
      </c>
      <c r="D273">
        <f t="shared" si="39"/>
        <v>1317.857523082215</v>
      </c>
      <c r="E273" t="b">
        <f t="shared" si="40"/>
        <v>1</v>
      </c>
      <c r="F273" t="b">
        <f t="shared" si="41"/>
        <v>0</v>
      </c>
      <c r="G273" t="b">
        <f t="shared" si="42"/>
        <v>1</v>
      </c>
      <c r="H273" s="5">
        <f t="shared" si="43"/>
        <v>4.0592266035595266</v>
      </c>
      <c r="M273" s="6"/>
    </row>
    <row r="274" spans="1:13" x14ac:dyDescent="0.2">
      <c r="A274" s="9">
        <f t="shared" si="37"/>
        <v>1.5155878190933159</v>
      </c>
      <c r="B274">
        <f t="shared" si="36"/>
        <v>324.77353846665807</v>
      </c>
      <c r="C274">
        <f t="shared" si="38"/>
        <v>4.0590561744901201</v>
      </c>
      <c r="D274">
        <f t="shared" si="39"/>
        <v>1318.8014208228465</v>
      </c>
      <c r="E274" t="b">
        <f t="shared" si="40"/>
        <v>1</v>
      </c>
      <c r="F274" t="b">
        <f t="shared" si="41"/>
        <v>0</v>
      </c>
      <c r="G274" t="b">
        <f t="shared" si="42"/>
        <v>1</v>
      </c>
      <c r="H274" s="5">
        <f t="shared" si="43"/>
        <v>4.0606800266094876</v>
      </c>
      <c r="M274" s="6"/>
    </row>
    <row r="275" spans="1:13" x14ac:dyDescent="0.2">
      <c r="A275" s="9">
        <f t="shared" si="37"/>
        <v>1.5217238021665682</v>
      </c>
      <c r="B275">
        <f t="shared" si="36"/>
        <v>324.87755558846368</v>
      </c>
      <c r="C275">
        <f t="shared" si="38"/>
        <v>4.0603561921655489</v>
      </c>
      <c r="D275">
        <f t="shared" si="39"/>
        <v>1319.6463165989239</v>
      </c>
      <c r="E275" t="b">
        <f t="shared" si="40"/>
        <v>1</v>
      </c>
      <c r="F275" t="b">
        <f t="shared" si="41"/>
        <v>0</v>
      </c>
      <c r="G275" t="b">
        <f t="shared" si="42"/>
        <v>1</v>
      </c>
      <c r="H275" s="5">
        <f t="shared" si="43"/>
        <v>4.0619805643655376</v>
      </c>
      <c r="M275" s="6"/>
    </row>
    <row r="276" spans="1:13" x14ac:dyDescent="0.2">
      <c r="A276" s="9">
        <f t="shared" si="37"/>
        <v>1.5278597852398206</v>
      </c>
      <c r="B276">
        <f t="shared" si="36"/>
        <v>324.9693410150245</v>
      </c>
      <c r="C276">
        <f t="shared" si="38"/>
        <v>4.0615033367394835</v>
      </c>
      <c r="D276">
        <f t="shared" si="39"/>
        <v>1320.3920831697642</v>
      </c>
      <c r="E276" t="b">
        <f t="shared" si="40"/>
        <v>1</v>
      </c>
      <c r="F276" t="b">
        <f t="shared" si="41"/>
        <v>0</v>
      </c>
      <c r="G276" t="b">
        <f t="shared" si="42"/>
        <v>1</v>
      </c>
      <c r="H276" s="5">
        <f t="shared" si="43"/>
        <v>4.063128167862204</v>
      </c>
      <c r="M276" s="6"/>
    </row>
    <row r="277" spans="1:13" x14ac:dyDescent="0.2">
      <c r="A277" s="9">
        <f t="shared" si="37"/>
        <v>1.5339957683130729</v>
      </c>
      <c r="B277">
        <f t="shared" si="36"/>
        <v>325.04889129060365</v>
      </c>
      <c r="C277">
        <f t="shared" si="38"/>
        <v>4.0624975650217401</v>
      </c>
      <c r="D277">
        <f t="shared" si="39"/>
        <v>1321.0386082234729</v>
      </c>
      <c r="E277" t="b">
        <f t="shared" si="40"/>
        <v>1</v>
      </c>
      <c r="F277" t="b">
        <f t="shared" si="41"/>
        <v>0</v>
      </c>
      <c r="G277" t="b">
        <f t="shared" si="42"/>
        <v>1</v>
      </c>
      <c r="H277" s="5">
        <f t="shared" si="43"/>
        <v>4.0641227938920244</v>
      </c>
      <c r="M277" s="6"/>
    </row>
    <row r="278" spans="1:13" x14ac:dyDescent="0.2">
      <c r="A278" s="9">
        <f t="shared" si="37"/>
        <v>1.5401317513863253</v>
      </c>
      <c r="B278">
        <f t="shared" si="36"/>
        <v>325.11620342011975</v>
      </c>
      <c r="C278">
        <f t="shared" si="38"/>
        <v>4.063338839579453</v>
      </c>
      <c r="D278">
        <f t="shared" si="39"/>
        <v>1321.5857943938527</v>
      </c>
      <c r="E278" t="b">
        <f t="shared" si="40"/>
        <v>1</v>
      </c>
      <c r="F278" t="b">
        <f t="shared" si="41"/>
        <v>0</v>
      </c>
      <c r="G278" t="b">
        <f t="shared" si="42"/>
        <v>1</v>
      </c>
      <c r="H278" s="5">
        <f t="shared" si="43"/>
        <v>4.0649644050071565</v>
      </c>
      <c r="M278" s="6"/>
    </row>
    <row r="279" spans="1:13" x14ac:dyDescent="0.2">
      <c r="A279" s="9">
        <f t="shared" si="37"/>
        <v>1.5462677344595777</v>
      </c>
      <c r="B279">
        <f t="shared" si="36"/>
        <v>325.17127486925961</v>
      </c>
      <c r="C279">
        <f t="shared" si="38"/>
        <v>4.0640271287384913</v>
      </c>
      <c r="D279">
        <f t="shared" si="39"/>
        <v>1322.0335592750698</v>
      </c>
      <c r="E279" t="b">
        <f t="shared" si="40"/>
        <v>1</v>
      </c>
      <c r="F279" t="b">
        <f t="shared" si="41"/>
        <v>0</v>
      </c>
      <c r="G279" t="b">
        <f t="shared" si="42"/>
        <v>1</v>
      </c>
      <c r="H279" s="5">
        <f t="shared" si="43"/>
        <v>4.0656529695208006</v>
      </c>
      <c r="M279" s="6"/>
    </row>
    <row r="280" spans="1:13" x14ac:dyDescent="0.2">
      <c r="A280" s="9">
        <f t="shared" si="37"/>
        <v>1.55240371753283</v>
      </c>
      <c r="B280">
        <f t="shared" si="36"/>
        <v>325.21410356457386</v>
      </c>
      <c r="C280">
        <f t="shared" si="38"/>
        <v>4.0645624065846526</v>
      </c>
      <c r="D280">
        <f t="shared" si="39"/>
        <v>1322.3818354340631</v>
      </c>
      <c r="E280" t="b">
        <f t="shared" si="40"/>
        <v>1</v>
      </c>
      <c r="F280" t="b">
        <f t="shared" si="41"/>
        <v>0</v>
      </c>
      <c r="G280" t="b">
        <f t="shared" si="42"/>
        <v>1</v>
      </c>
      <c r="H280" s="5">
        <f t="shared" si="43"/>
        <v>4.0661884615083848</v>
      </c>
      <c r="M280" s="6"/>
    </row>
    <row r="281" spans="1:13" x14ac:dyDescent="0.2">
      <c r="A281" s="9">
        <f t="shared" si="37"/>
        <v>1.5585397006060824</v>
      </c>
      <c r="B281">
        <f t="shared" si="36"/>
        <v>325.24468789355473</v>
      </c>
      <c r="C281">
        <f t="shared" si="38"/>
        <v>4.064944652964634</v>
      </c>
      <c r="D281">
        <f t="shared" si="39"/>
        <v>1322.6305704206991</v>
      </c>
      <c r="E281" t="b">
        <f t="shared" si="40"/>
        <v>1</v>
      </c>
      <c r="F281" t="b">
        <f t="shared" si="41"/>
        <v>0</v>
      </c>
      <c r="G281" t="b">
        <f t="shared" si="42"/>
        <v>1</v>
      </c>
      <c r="H281" s="5">
        <f t="shared" si="43"/>
        <v>4.066570860808544</v>
      </c>
      <c r="M281" s="6"/>
    </row>
    <row r="282" spans="1:13" x14ac:dyDescent="0.2">
      <c r="A282" s="9">
        <f t="shared" si="37"/>
        <v>1.5646756836793347</v>
      </c>
      <c r="B282">
        <f t="shared" si="36"/>
        <v>325.2630267046971</v>
      </c>
      <c r="C282">
        <f t="shared" si="38"/>
        <v>4.0651738534867938</v>
      </c>
      <c r="D282">
        <f t="shared" si="39"/>
        <v>1322.7797267756728</v>
      </c>
      <c r="E282" t="b">
        <f t="shared" si="40"/>
        <v>1</v>
      </c>
      <c r="F282" t="b">
        <f t="shared" si="41"/>
        <v>0</v>
      </c>
      <c r="G282" t="b">
        <f t="shared" si="42"/>
        <v>1</v>
      </c>
      <c r="H282" s="5">
        <f t="shared" si="43"/>
        <v>4.0668001530238804</v>
      </c>
      <c r="M282" s="6"/>
    </row>
    <row r="283" spans="1:13" x14ac:dyDescent="0.2">
      <c r="A283" s="9">
        <f t="shared" si="37"/>
        <v>1.5708116667525871</v>
      </c>
      <c r="B283">
        <f t="shared" ref="B283:B346" si="44">$B$10*SIN(A283)</f>
        <v>325.26911930754164</v>
      </c>
      <c r="C283">
        <f t="shared" si="38"/>
        <v>4.0652499995216944</v>
      </c>
      <c r="D283">
        <f t="shared" si="39"/>
        <v>1322.8292820361469</v>
      </c>
      <c r="E283" t="b">
        <f t="shared" si="40"/>
        <v>1</v>
      </c>
      <c r="F283" t="b">
        <f t="shared" si="41"/>
        <v>0</v>
      </c>
      <c r="G283" t="b">
        <f t="shared" si="42"/>
        <v>1</v>
      </c>
      <c r="H283" s="5">
        <f t="shared" si="43"/>
        <v>4.0668763295215031</v>
      </c>
      <c r="M283" s="6"/>
    </row>
    <row r="284" spans="1:13" x14ac:dyDescent="0.2">
      <c r="A284" s="9">
        <f t="shared" ref="A284:A347" si="45">+A283+$B$25</f>
        <v>1.5769476498258395</v>
      </c>
      <c r="B284">
        <f t="shared" si="44"/>
        <v>325.26296547270078</v>
      </c>
      <c r="C284">
        <f t="shared" ref="C284:C347" si="46">1.414*(SIN(A284)*$B$9/$B$8)</f>
        <v>4.0651730882024237</v>
      </c>
      <c r="D284">
        <f t="shared" ref="D284:D347" si="47">B284*H284</f>
        <v>1322.7792287391355</v>
      </c>
      <c r="E284" t="b">
        <f t="shared" ref="E284:E347" si="48">AND((A284&gt;$A$17),A284&lt;($B$17))</f>
        <v>1</v>
      </c>
      <c r="F284" t="b">
        <f t="shared" ref="F284:F347" si="49">AND((A284&gt;($A$17+3.1416)),A284&lt;($B$17+3.1416))</f>
        <v>0</v>
      </c>
      <c r="G284" t="b">
        <f t="shared" ref="G284:G347" si="50">OR(E284=TRUE,F284=TRUE)</f>
        <v>1</v>
      </c>
      <c r="H284" s="5">
        <f t="shared" ref="H284:H347" si="51">IF(+G284=TRUE,C284,0)+(SIN(A284)*1.4142*$B$9/$B$7)</f>
        <v>4.0667993874333535</v>
      </c>
      <c r="M284" s="6"/>
    </row>
    <row r="285" spans="1:13" x14ac:dyDescent="0.2">
      <c r="A285" s="9">
        <f t="shared" si="45"/>
        <v>1.5830836328990918</v>
      </c>
      <c r="B285">
        <f t="shared" si="44"/>
        <v>325.24456543186744</v>
      </c>
      <c r="C285">
        <f t="shared" si="46"/>
        <v>4.0649431224247063</v>
      </c>
      <c r="D285">
        <f t="shared" si="47"/>
        <v>1322.6295744226284</v>
      </c>
      <c r="E285" t="b">
        <f t="shared" si="48"/>
        <v>1</v>
      </c>
      <c r="F285" t="b">
        <f t="shared" si="49"/>
        <v>0</v>
      </c>
      <c r="G285" t="b">
        <f t="shared" si="50"/>
        <v>1</v>
      </c>
      <c r="H285" s="5">
        <f t="shared" si="51"/>
        <v>4.0665693296563141</v>
      </c>
      <c r="M285" s="6"/>
    </row>
    <row r="286" spans="1:13" x14ac:dyDescent="0.2">
      <c r="A286" s="9">
        <f t="shared" si="45"/>
        <v>1.5892196159723442</v>
      </c>
      <c r="B286">
        <f t="shared" si="44"/>
        <v>325.21391987780629</v>
      </c>
      <c r="C286">
        <f t="shared" si="46"/>
        <v>4.0645601108467933</v>
      </c>
      <c r="D286">
        <f t="shared" si="47"/>
        <v>1322.3803416244552</v>
      </c>
      <c r="E286" t="b">
        <f t="shared" si="48"/>
        <v>1</v>
      </c>
      <c r="F286" t="b">
        <f t="shared" si="49"/>
        <v>0</v>
      </c>
      <c r="G286" t="b">
        <f t="shared" si="50"/>
        <v>1</v>
      </c>
      <c r="H286" s="5">
        <f t="shared" si="51"/>
        <v>4.0661861648521</v>
      </c>
      <c r="M286" s="6"/>
    </row>
    <row r="287" spans="1:13" x14ac:dyDescent="0.2">
      <c r="A287" s="9">
        <f t="shared" si="45"/>
        <v>1.5953555990455965</v>
      </c>
      <c r="B287">
        <f t="shared" si="44"/>
        <v>325.17102996432766</v>
      </c>
      <c r="C287">
        <f t="shared" si="46"/>
        <v>4.0640240678891351</v>
      </c>
      <c r="D287">
        <f t="shared" si="47"/>
        <v>1322.031567878892</v>
      </c>
      <c r="E287" t="b">
        <f t="shared" si="48"/>
        <v>1</v>
      </c>
      <c r="F287" t="b">
        <f t="shared" si="49"/>
        <v>0</v>
      </c>
      <c r="G287" t="b">
        <f t="shared" si="50"/>
        <v>1</v>
      </c>
      <c r="H287" s="5">
        <f t="shared" si="51"/>
        <v>4.0656499074469314</v>
      </c>
      <c r="M287" s="6"/>
    </row>
    <row r="288" spans="1:13" x14ac:dyDescent="0.2">
      <c r="A288" s="9">
        <f t="shared" si="45"/>
        <v>1.6014915821188489</v>
      </c>
      <c r="B288">
        <f t="shared" si="44"/>
        <v>325.11589730624411</v>
      </c>
      <c r="C288">
        <f t="shared" si="46"/>
        <v>4.0633350137338411</v>
      </c>
      <c r="D288">
        <f t="shared" si="47"/>
        <v>1321.5833057110078</v>
      </c>
      <c r="E288" t="b">
        <f t="shared" si="48"/>
        <v>1</v>
      </c>
      <c r="F288" t="b">
        <f t="shared" si="49"/>
        <v>0</v>
      </c>
      <c r="G288" t="b">
        <f t="shared" si="50"/>
        <v>1</v>
      </c>
      <c r="H288" s="5">
        <f t="shared" si="51"/>
        <v>4.0649605776309903</v>
      </c>
      <c r="M288" s="6"/>
    </row>
    <row r="289" spans="1:13" x14ac:dyDescent="0.2">
      <c r="A289" s="9">
        <f t="shared" si="45"/>
        <v>1.6076275651921013</v>
      </c>
      <c r="B289">
        <f t="shared" si="44"/>
        <v>325.04852397930961</v>
      </c>
      <c r="C289">
        <f t="shared" si="46"/>
        <v>4.0624929743239164</v>
      </c>
      <c r="D289">
        <f t="shared" si="47"/>
        <v>1321.0356226287545</v>
      </c>
      <c r="E289" t="b">
        <f t="shared" si="48"/>
        <v>1</v>
      </c>
      <c r="F289" t="b">
        <f t="shared" si="49"/>
        <v>0</v>
      </c>
      <c r="G289" t="b">
        <f t="shared" si="50"/>
        <v>1</v>
      </c>
      <c r="H289" s="5">
        <f t="shared" si="51"/>
        <v>4.0641182013576618</v>
      </c>
      <c r="M289" s="6"/>
    </row>
    <row r="290" spans="1:13" x14ac:dyDescent="0.2">
      <c r="A290" s="9">
        <f t="shared" si="45"/>
        <v>1.6137635482653536</v>
      </c>
      <c r="B290">
        <f t="shared" si="44"/>
        <v>324.96891252014132</v>
      </c>
      <c r="C290">
        <f t="shared" si="46"/>
        <v>4.0614979813622893</v>
      </c>
      <c r="D290">
        <f t="shared" si="47"/>
        <v>1320.3886011128006</v>
      </c>
      <c r="E290" t="b">
        <f t="shared" si="48"/>
        <v>1</v>
      </c>
      <c r="F290" t="b">
        <f t="shared" si="49"/>
        <v>0</v>
      </c>
      <c r="G290" t="b">
        <f t="shared" si="50"/>
        <v>1</v>
      </c>
      <c r="H290" s="5">
        <f t="shared" si="51"/>
        <v>4.0631228103425556</v>
      </c>
      <c r="M290" s="6"/>
    </row>
    <row r="291" spans="1:13" x14ac:dyDescent="0.2">
      <c r="A291" s="9">
        <f t="shared" si="45"/>
        <v>1.619899531338606</v>
      </c>
      <c r="B291">
        <f t="shared" si="44"/>
        <v>324.8770659261242</v>
      </c>
      <c r="C291">
        <f t="shared" si="46"/>
        <v>4.0603500723106132</v>
      </c>
      <c r="D291">
        <f t="shared" si="47"/>
        <v>1319.6423386041099</v>
      </c>
      <c r="E291" t="b">
        <f t="shared" si="48"/>
        <v>1</v>
      </c>
      <c r="F291" t="b">
        <f t="shared" si="49"/>
        <v>0</v>
      </c>
      <c r="G291" t="b">
        <f t="shared" si="50"/>
        <v>1</v>
      </c>
      <c r="H291" s="5">
        <f t="shared" si="51"/>
        <v>4.0619744420623141</v>
      </c>
      <c r="M291" s="6"/>
    </row>
    <row r="292" spans="1:13" x14ac:dyDescent="0.2">
      <c r="A292" s="9">
        <f t="shared" si="45"/>
        <v>1.6260355144118583</v>
      </c>
      <c r="B292">
        <f t="shared" si="44"/>
        <v>324.77298765529832</v>
      </c>
      <c r="C292">
        <f t="shared" si="46"/>
        <v>4.0590492903878586</v>
      </c>
      <c r="D292">
        <f t="shared" si="47"/>
        <v>1318.7969474892659</v>
      </c>
      <c r="E292" t="b">
        <f t="shared" si="48"/>
        <v>1</v>
      </c>
      <c r="F292" t="b">
        <f t="shared" si="49"/>
        <v>0</v>
      </c>
      <c r="G292" t="b">
        <f t="shared" si="50"/>
        <v>1</v>
      </c>
      <c r="H292" s="5">
        <f t="shared" si="51"/>
        <v>4.0606731397531952</v>
      </c>
      <c r="M292" s="6"/>
    </row>
    <row r="293" spans="1:13" x14ac:dyDescent="0.2">
      <c r="A293" s="9">
        <f t="shared" si="45"/>
        <v>1.6321714974851107</v>
      </c>
      <c r="B293">
        <f t="shared" si="44"/>
        <v>324.65668162622808</v>
      </c>
      <c r="C293">
        <f t="shared" si="46"/>
        <v>4.057595684568688</v>
      </c>
      <c r="D293">
        <f t="shared" si="47"/>
        <v>1317.8525550835479</v>
      </c>
      <c r="E293" t="b">
        <f t="shared" si="48"/>
        <v>1</v>
      </c>
      <c r="F293" t="b">
        <f t="shared" si="49"/>
        <v>0</v>
      </c>
      <c r="G293" t="b">
        <f t="shared" si="50"/>
        <v>1</v>
      </c>
      <c r="H293" s="5">
        <f t="shared" si="51"/>
        <v>4.0592189524094566</v>
      </c>
      <c r="M293" s="6"/>
    </row>
    <row r="294" spans="1:13" x14ac:dyDescent="0.2">
      <c r="A294" s="9">
        <f t="shared" si="45"/>
        <v>1.6383074805583631</v>
      </c>
      <c r="B294">
        <f t="shared" si="44"/>
        <v>324.52815221785539</v>
      </c>
      <c r="C294">
        <f t="shared" si="46"/>
        <v>4.055989309581606</v>
      </c>
      <c r="D294">
        <f t="shared" si="47"/>
        <v>1316.8093036117559</v>
      </c>
      <c r="E294" t="b">
        <f t="shared" si="48"/>
        <v>1</v>
      </c>
      <c r="F294" t="b">
        <f t="shared" si="49"/>
        <v>0</v>
      </c>
      <c r="G294" t="b">
        <f t="shared" si="50"/>
        <v>1</v>
      </c>
      <c r="H294" s="5">
        <f t="shared" si="51"/>
        <v>4.0576119347814954</v>
      </c>
      <c r="M294" s="6"/>
    </row>
    <row r="295" spans="1:13" x14ac:dyDescent="0.2">
      <c r="A295" s="9">
        <f t="shared" si="45"/>
        <v>1.6444434636316154</v>
      </c>
      <c r="B295">
        <f t="shared" si="44"/>
        <v>324.3874042693343</v>
      </c>
      <c r="C295">
        <f t="shared" si="46"/>
        <v>4.0542302259069052</v>
      </c>
      <c r="D295">
        <f t="shared" si="47"/>
        <v>1315.6673501867929</v>
      </c>
      <c r="E295" t="b">
        <f t="shared" si="48"/>
        <v>1</v>
      </c>
      <c r="F295" t="b">
        <f t="shared" si="49"/>
        <v>0</v>
      </c>
      <c r="G295" t="b">
        <f t="shared" si="50"/>
        <v>1</v>
      </c>
      <c r="H295" s="5">
        <f t="shared" si="51"/>
        <v>4.055852147373801</v>
      </c>
      <c r="M295" s="6"/>
    </row>
    <row r="296" spans="1:13" x14ac:dyDescent="0.2">
      <c r="A296" s="9">
        <f t="shared" si="45"/>
        <v>1.6505794467048678</v>
      </c>
      <c r="B296">
        <f t="shared" si="44"/>
        <v>324.23444307984903</v>
      </c>
      <c r="C296">
        <f t="shared" si="46"/>
        <v>4.052318499774386</v>
      </c>
      <c r="D296">
        <f t="shared" si="47"/>
        <v>1314.4268667860033</v>
      </c>
      <c r="E296" t="b">
        <f t="shared" si="48"/>
        <v>1</v>
      </c>
      <c r="F296" t="b">
        <f t="shared" si="49"/>
        <v>0</v>
      </c>
      <c r="G296" t="b">
        <f t="shared" si="50"/>
        <v>1</v>
      </c>
      <c r="H296" s="5">
        <f t="shared" si="51"/>
        <v>4.0539396564426688</v>
      </c>
      <c r="M296" s="6"/>
    </row>
    <row r="297" spans="1:13" x14ac:dyDescent="0.2">
      <c r="A297" s="9">
        <f t="shared" si="45"/>
        <v>1.6567154297781201</v>
      </c>
      <c r="B297">
        <f t="shared" si="44"/>
        <v>324.06927440841429</v>
      </c>
      <c r="C297">
        <f t="shared" si="46"/>
        <v>4.0502542031608604</v>
      </c>
      <c r="D297">
        <f t="shared" si="47"/>
        <v>1313.0880402252722</v>
      </c>
      <c r="E297" t="b">
        <f t="shared" si="48"/>
        <v>1</v>
      </c>
      <c r="F297" t="b">
        <f t="shared" si="49"/>
        <v>0</v>
      </c>
      <c r="G297" t="b">
        <f t="shared" si="50"/>
        <v>1</v>
      </c>
      <c r="H297" s="5">
        <f t="shared" si="51"/>
        <v>4.0518745339937059</v>
      </c>
      <c r="M297" s="6"/>
    </row>
    <row r="298" spans="1:13" x14ac:dyDescent="0.2">
      <c r="A298" s="9">
        <f t="shared" si="45"/>
        <v>1.6628514128513725</v>
      </c>
      <c r="B298">
        <f t="shared" si="44"/>
        <v>323.89190447365883</v>
      </c>
      <c r="C298">
        <f t="shared" si="46"/>
        <v>4.0480374137874495</v>
      </c>
      <c r="D298">
        <f t="shared" si="47"/>
        <v>1311.6510721308941</v>
      </c>
      <c r="E298" t="b">
        <f t="shared" si="48"/>
        <v>1</v>
      </c>
      <c r="F298" t="b">
        <f t="shared" si="49"/>
        <v>0</v>
      </c>
      <c r="G298" t="b">
        <f t="shared" si="50"/>
        <v>1</v>
      </c>
      <c r="H298" s="5">
        <f t="shared" si="51"/>
        <v>4.0496568577791265</v>
      </c>
      <c r="M298" s="6"/>
    </row>
    <row r="299" spans="1:13" x14ac:dyDescent="0.2">
      <c r="A299" s="9">
        <f t="shared" si="45"/>
        <v>1.6689873959246249</v>
      </c>
      <c r="B299">
        <f t="shared" si="44"/>
        <v>323.70233995359081</v>
      </c>
      <c r="C299">
        <f t="shared" si="46"/>
        <v>4.045668215116649</v>
      </c>
      <c r="D299">
        <f t="shared" si="47"/>
        <v>1310.116178909205</v>
      </c>
      <c r="E299" t="b">
        <f t="shared" si="48"/>
        <v>1</v>
      </c>
      <c r="F299" t="b">
        <f t="shared" si="49"/>
        <v>0</v>
      </c>
      <c r="G299" t="b">
        <f t="shared" si="50"/>
        <v>1</v>
      </c>
      <c r="H299" s="5">
        <f t="shared" si="51"/>
        <v>4.0472867112948157</v>
      </c>
      <c r="M299" s="6"/>
    </row>
    <row r="300" spans="1:13" x14ac:dyDescent="0.2">
      <c r="A300" s="9">
        <f t="shared" si="45"/>
        <v>1.6751233789978772</v>
      </c>
      <c r="B300">
        <f t="shared" si="44"/>
        <v>323.50058798534661</v>
      </c>
      <c r="C300">
        <f t="shared" si="46"/>
        <v>4.0431466963491918</v>
      </c>
      <c r="D300">
        <f t="shared" si="47"/>
        <v>1308.4835917139917</v>
      </c>
      <c r="E300" t="b">
        <f t="shared" si="48"/>
        <v>1</v>
      </c>
      <c r="F300" t="b">
        <f t="shared" si="49"/>
        <v>0</v>
      </c>
      <c r="G300" t="b">
        <f t="shared" si="50"/>
        <v>1</v>
      </c>
      <c r="H300" s="5">
        <f t="shared" si="51"/>
        <v>4.0447641837771906</v>
      </c>
      <c r="M300" s="6"/>
    </row>
    <row r="301" spans="1:13" x14ac:dyDescent="0.2">
      <c r="A301" s="9">
        <f t="shared" si="45"/>
        <v>1.6812593620711296</v>
      </c>
      <c r="B301">
        <f t="shared" si="44"/>
        <v>323.28665616492225</v>
      </c>
      <c r="C301">
        <f t="shared" si="46"/>
        <v>4.0404729524206893</v>
      </c>
      <c r="D301">
        <f t="shared" si="47"/>
        <v>1306.7535564116843</v>
      </c>
      <c r="E301" t="b">
        <f t="shared" si="48"/>
        <v>1</v>
      </c>
      <c r="F301" t="b">
        <f t="shared" si="49"/>
        <v>0</v>
      </c>
      <c r="G301" t="b">
        <f t="shared" si="50"/>
        <v>1</v>
      </c>
      <c r="H301" s="5">
        <f t="shared" si="51"/>
        <v>4.0420893701998448</v>
      </c>
      <c r="M301" s="6"/>
    </row>
    <row r="302" spans="1:13" x14ac:dyDescent="0.2">
      <c r="A302" s="9">
        <f t="shared" si="45"/>
        <v>1.6873953451443819</v>
      </c>
      <c r="B302">
        <f t="shared" si="44"/>
        <v>323.0605525468871</v>
      </c>
      <c r="C302">
        <f t="shared" si="46"/>
        <v>4.0376470839980554</v>
      </c>
      <c r="D302">
        <f t="shared" si="47"/>
        <v>1304.9263335443234</v>
      </c>
      <c r="E302" t="b">
        <f t="shared" si="48"/>
        <v>1</v>
      </c>
      <c r="F302" t="b">
        <f t="shared" si="49"/>
        <v>0</v>
      </c>
      <c r="G302" t="b">
        <f t="shared" si="50"/>
        <v>1</v>
      </c>
      <c r="H302" s="5">
        <f t="shared" si="51"/>
        <v>4.0392623712699622</v>
      </c>
      <c r="M302" s="6"/>
    </row>
    <row r="303" spans="1:13" x14ac:dyDescent="0.2">
      <c r="A303" s="9">
        <f t="shared" si="45"/>
        <v>1.6935313282176343</v>
      </c>
      <c r="B303">
        <f t="shared" si="44"/>
        <v>322.82228564408086</v>
      </c>
      <c r="C303">
        <f t="shared" si="46"/>
        <v>4.0346691974757158</v>
      </c>
      <c r="D303">
        <f t="shared" si="47"/>
        <v>1303.0021982903263</v>
      </c>
      <c r="E303" t="b">
        <f t="shared" si="48"/>
        <v>1</v>
      </c>
      <c r="F303" t="b">
        <f t="shared" si="49"/>
        <v>0</v>
      </c>
      <c r="G303" t="b">
        <f t="shared" si="50"/>
        <v>1</v>
      </c>
      <c r="H303" s="5">
        <f t="shared" si="51"/>
        <v>4.0362832934245336</v>
      </c>
      <c r="M303" s="6"/>
    </row>
    <row r="304" spans="1:13" x14ac:dyDescent="0.2">
      <c r="A304" s="9">
        <f t="shared" si="45"/>
        <v>1.6996673112908867</v>
      </c>
      <c r="B304">
        <f t="shared" si="44"/>
        <v>322.57186442729301</v>
      </c>
      <c r="C304">
        <f t="shared" si="46"/>
        <v>4.0315394049716069</v>
      </c>
      <c r="D304">
        <f t="shared" si="47"/>
        <v>1300.9814404230447</v>
      </c>
      <c r="E304" t="b">
        <f t="shared" si="48"/>
        <v>1</v>
      </c>
      <c r="F304" t="b">
        <f t="shared" si="49"/>
        <v>0</v>
      </c>
      <c r="G304" t="b">
        <f t="shared" si="50"/>
        <v>1</v>
      </c>
      <c r="H304" s="5">
        <f t="shared" si="51"/>
        <v>4.0331522488263483</v>
      </c>
      <c r="M304" s="6"/>
    </row>
    <row r="305" spans="1:13" x14ac:dyDescent="0.2">
      <c r="A305" s="9">
        <f t="shared" si="45"/>
        <v>1.705803294364139</v>
      </c>
      <c r="B305">
        <f t="shared" si="44"/>
        <v>322.3092983249249</v>
      </c>
      <c r="C305">
        <f t="shared" si="46"/>
        <v>4.0282578243229468</v>
      </c>
      <c r="D305">
        <f t="shared" si="47"/>
        <v>1298.8643642671236</v>
      </c>
      <c r="E305" t="b">
        <f t="shared" si="48"/>
        <v>1</v>
      </c>
      <c r="F305" t="b">
        <f t="shared" si="49"/>
        <v>0</v>
      </c>
      <c r="G305" t="b">
        <f t="shared" si="50"/>
        <v>1</v>
      </c>
      <c r="H305" s="5">
        <f t="shared" si="51"/>
        <v>4.0298693553597662</v>
      </c>
      <c r="M305" s="6"/>
    </row>
    <row r="306" spans="1:13" x14ac:dyDescent="0.2">
      <c r="A306" s="9">
        <f t="shared" si="45"/>
        <v>1.7119392774373914</v>
      </c>
      <c r="B306">
        <f t="shared" si="44"/>
        <v>322.034597222635</v>
      </c>
      <c r="C306">
        <f t="shared" si="46"/>
        <v>4.0248245790818054</v>
      </c>
      <c r="D306">
        <f t="shared" si="47"/>
        <v>1296.6512886526723</v>
      </c>
      <c r="E306" t="b">
        <f t="shared" si="48"/>
        <v>1</v>
      </c>
      <c r="F306" t="b">
        <f t="shared" si="49"/>
        <v>0</v>
      </c>
      <c r="G306" t="b">
        <f t="shared" si="50"/>
        <v>1</v>
      </c>
      <c r="H306" s="5">
        <f t="shared" si="51"/>
        <v>4.0264347366262854</v>
      </c>
      <c r="M306" s="6"/>
    </row>
    <row r="307" spans="1:13" x14ac:dyDescent="0.2">
      <c r="A307" s="9">
        <f t="shared" si="45"/>
        <v>1.7180752605106437</v>
      </c>
      <c r="B307">
        <f t="shared" si="44"/>
        <v>321.74777146296651</v>
      </c>
      <c r="C307">
        <f t="shared" si="46"/>
        <v>4.0212397985104511</v>
      </c>
      <c r="D307">
        <f t="shared" si="47"/>
        <v>1294.3425468672472</v>
      </c>
      <c r="E307" t="b">
        <f t="shared" si="48"/>
        <v>1</v>
      </c>
      <c r="F307" t="b">
        <f t="shared" si="49"/>
        <v>0</v>
      </c>
      <c r="G307" t="b">
        <f t="shared" si="50"/>
        <v>1</v>
      </c>
      <c r="H307" s="5">
        <f t="shared" si="51"/>
        <v>4.0228485219398866</v>
      </c>
      <c r="M307" s="6"/>
    </row>
    <row r="308" spans="1:13" x14ac:dyDescent="0.2">
      <c r="A308" s="9">
        <f t="shared" si="45"/>
        <v>1.7242112435838961</v>
      </c>
      <c r="B308">
        <f t="shared" si="44"/>
        <v>321.44883184495814</v>
      </c>
      <c r="C308">
        <f t="shared" si="46"/>
        <v>4.0175036175764838</v>
      </c>
      <c r="D308">
        <f t="shared" si="47"/>
        <v>1291.9384866056603</v>
      </c>
      <c r="E308" t="b">
        <f t="shared" si="48"/>
        <v>1</v>
      </c>
      <c r="F308" t="b">
        <f t="shared" si="49"/>
        <v>0</v>
      </c>
      <c r="G308" t="b">
        <f t="shared" si="50"/>
        <v>1</v>
      </c>
      <c r="H308" s="5">
        <f t="shared" si="51"/>
        <v>4.019110846322163</v>
      </c>
      <c r="M308" s="6"/>
    </row>
    <row r="309" spans="1:13" x14ac:dyDescent="0.2">
      <c r="A309" s="9">
        <f t="shared" si="45"/>
        <v>1.7303472266571485</v>
      </c>
      <c r="B309">
        <f t="shared" si="44"/>
        <v>321.13778962373738</v>
      </c>
      <c r="C309">
        <f t="shared" si="46"/>
        <v>4.0136161769477479</v>
      </c>
      <c r="D309">
        <f t="shared" si="47"/>
        <v>1289.4394699176148</v>
      </c>
      <c r="E309" t="b">
        <f t="shared" si="48"/>
        <v>1</v>
      </c>
      <c r="F309" t="b">
        <f t="shared" si="49"/>
        <v>0</v>
      </c>
      <c r="G309" t="b">
        <f t="shared" si="50"/>
        <v>1</v>
      </c>
      <c r="H309" s="5">
        <f t="shared" si="51"/>
        <v>4.0152218504972357</v>
      </c>
      <c r="M309" s="6"/>
    </row>
    <row r="310" spans="1:13" x14ac:dyDescent="0.2">
      <c r="A310" s="9">
        <f t="shared" si="45"/>
        <v>1.7364832097304008</v>
      </c>
      <c r="B310">
        <f t="shared" si="44"/>
        <v>320.81465651009671</v>
      </c>
      <c r="C310">
        <f t="shared" si="46"/>
        <v>4.0095776229870479</v>
      </c>
      <c r="D310">
        <f t="shared" si="47"/>
        <v>1286.8458731531825</v>
      </c>
      <c r="E310" t="b">
        <f t="shared" si="48"/>
        <v>1</v>
      </c>
      <c r="F310" t="b">
        <f t="shared" si="49"/>
        <v>0</v>
      </c>
      <c r="G310" t="b">
        <f t="shared" si="50"/>
        <v>1</v>
      </c>
      <c r="H310" s="5">
        <f t="shared" si="51"/>
        <v>4.0111816808864615</v>
      </c>
      <c r="M310" s="6"/>
    </row>
    <row r="311" spans="1:13" x14ac:dyDescent="0.2">
      <c r="A311" s="9">
        <f t="shared" si="45"/>
        <v>1.7426191928036532</v>
      </c>
      <c r="B311">
        <f t="shared" si="44"/>
        <v>320.47944467005289</v>
      </c>
      <c r="C311">
        <f t="shared" si="46"/>
        <v>4.005388107746624</v>
      </c>
      <c r="D311">
        <f t="shared" si="47"/>
        <v>1284.1580869061243</v>
      </c>
      <c r="E311" t="b">
        <f t="shared" si="48"/>
        <v>1</v>
      </c>
      <c r="F311" t="b">
        <f t="shared" si="49"/>
        <v>0</v>
      </c>
      <c r="G311" t="b">
        <f t="shared" si="50"/>
        <v>1</v>
      </c>
      <c r="H311" s="5">
        <f t="shared" si="51"/>
        <v>4.0069904896029112</v>
      </c>
      <c r="M311" s="6"/>
    </row>
    <row r="312" spans="1:13" x14ac:dyDescent="0.2">
      <c r="A312" s="9">
        <f t="shared" si="45"/>
        <v>1.7487551758769055</v>
      </c>
      <c r="B312">
        <f t="shared" si="44"/>
        <v>320.13216672438875</v>
      </c>
      <c r="C312">
        <f t="shared" si="46"/>
        <v>4.0010477889624418</v>
      </c>
      <c r="D312">
        <f t="shared" si="47"/>
        <v>1281.3765159550692</v>
      </c>
      <c r="E312" t="b">
        <f t="shared" si="48"/>
        <v>1</v>
      </c>
      <c r="F312" t="b">
        <f t="shared" si="49"/>
        <v>0</v>
      </c>
      <c r="G312" t="b">
        <f t="shared" si="50"/>
        <v>1</v>
      </c>
      <c r="H312" s="5">
        <f t="shared" si="51"/>
        <v>4.0026484344456525</v>
      </c>
      <c r="M312" s="6"/>
    </row>
    <row r="313" spans="1:13" x14ac:dyDescent="0.2">
      <c r="A313" s="9">
        <f t="shared" si="45"/>
        <v>1.7548911589501579</v>
      </c>
      <c r="B313">
        <f t="shared" si="44"/>
        <v>319.77283574817795</v>
      </c>
      <c r="C313">
        <f t="shared" si="46"/>
        <v>3.9965568300482395</v>
      </c>
      <c r="D313">
        <f t="shared" si="47"/>
        <v>1278.501579202552</v>
      </c>
      <c r="E313" t="b">
        <f t="shared" si="48"/>
        <v>1</v>
      </c>
      <c r="F313" t="b">
        <f t="shared" si="49"/>
        <v>0</v>
      </c>
      <c r="G313" t="b">
        <f t="shared" si="50"/>
        <v>1</v>
      </c>
      <c r="H313" s="5">
        <f t="shared" si="51"/>
        <v>3.9981556788937995</v>
      </c>
      <c r="M313" s="6"/>
    </row>
    <row r="314" spans="1:13" x14ac:dyDescent="0.2">
      <c r="A314" s="9">
        <f t="shared" si="45"/>
        <v>1.7610271420234103</v>
      </c>
      <c r="B314">
        <f t="shared" si="44"/>
        <v>319.40146527029299</v>
      </c>
      <c r="C314">
        <f t="shared" si="46"/>
        <v>3.9919154000893853</v>
      </c>
      <c r="D314">
        <f t="shared" si="47"/>
        <v>1275.5337096119288</v>
      </c>
      <c r="E314" t="b">
        <f t="shared" si="48"/>
        <v>1</v>
      </c>
      <c r="F314" t="b">
        <f t="shared" si="49"/>
        <v>0</v>
      </c>
      <c r="G314" t="b">
        <f t="shared" si="50"/>
        <v>1</v>
      </c>
      <c r="H314" s="5">
        <f t="shared" si="51"/>
        <v>3.9935123921003632</v>
      </c>
      <c r="M314" s="6"/>
    </row>
    <row r="315" spans="1:13" x14ac:dyDescent="0.2">
      <c r="A315" s="9">
        <f t="shared" si="45"/>
        <v>1.7671631250966626</v>
      </c>
      <c r="B315">
        <f t="shared" si="44"/>
        <v>319.01806927289545</v>
      </c>
      <c r="C315">
        <f t="shared" si="46"/>
        <v>3.9871236738365052</v>
      </c>
      <c r="D315">
        <f t="shared" si="47"/>
        <v>1272.4733541421724</v>
      </c>
      <c r="E315" t="b">
        <f t="shared" si="48"/>
        <v>1</v>
      </c>
      <c r="F315" t="b">
        <f t="shared" si="49"/>
        <v>0</v>
      </c>
      <c r="G315" t="b">
        <f t="shared" si="50"/>
        <v>1</v>
      </c>
      <c r="H315" s="5">
        <f t="shared" si="51"/>
        <v>3.98871874888588</v>
      </c>
      <c r="M315" s="6"/>
    </row>
    <row r="316" spans="1:13" x14ac:dyDescent="0.2">
      <c r="A316" s="9">
        <f t="shared" si="45"/>
        <v>1.773299108169915</v>
      </c>
      <c r="B316">
        <f t="shared" si="44"/>
        <v>318.62266219090992</v>
      </c>
      <c r="C316">
        <f t="shared" si="46"/>
        <v>3.9821818316989104</v>
      </c>
      <c r="D316">
        <f t="shared" si="47"/>
        <v>1269.3209736805625</v>
      </c>
      <c r="E316" t="b">
        <f t="shared" si="48"/>
        <v>1</v>
      </c>
      <c r="F316" t="b">
        <f t="shared" si="49"/>
        <v>0</v>
      </c>
      <c r="G316" t="b">
        <f t="shared" si="50"/>
        <v>1</v>
      </c>
      <c r="H316" s="5">
        <f t="shared" si="51"/>
        <v>3.983774929731835</v>
      </c>
      <c r="M316" s="6"/>
    </row>
    <row r="317" spans="1:13" x14ac:dyDescent="0.2">
      <c r="A317" s="9">
        <f t="shared" si="45"/>
        <v>1.7794350912431673</v>
      </c>
      <c r="B317">
        <f t="shared" si="44"/>
        <v>318.21525891148036</v>
      </c>
      <c r="C317">
        <f t="shared" si="46"/>
        <v>3.9770900597377965</v>
      </c>
      <c r="D317">
        <f t="shared" si="47"/>
        <v>1266.0770429732725</v>
      </c>
      <c r="E317" t="b">
        <f t="shared" si="48"/>
        <v>1</v>
      </c>
      <c r="F317" t="b">
        <f t="shared" si="49"/>
        <v>0</v>
      </c>
      <c r="G317" t="b">
        <f t="shared" si="50"/>
        <v>1</v>
      </c>
      <c r="H317" s="5">
        <f t="shared" si="51"/>
        <v>3.9786811207738593</v>
      </c>
      <c r="M317" s="6"/>
    </row>
    <row r="318" spans="1:13" x14ac:dyDescent="0.2">
      <c r="A318" s="9">
        <f t="shared" si="45"/>
        <v>1.7855710743164197</v>
      </c>
      <c r="B318">
        <f t="shared" si="44"/>
        <v>317.79587477340942</v>
      </c>
      <c r="C318">
        <f t="shared" si="46"/>
        <v>3.9718485496592448</v>
      </c>
      <c r="D318">
        <f t="shared" si="47"/>
        <v>1262.7420505538762</v>
      </c>
      <c r="E318" t="b">
        <f t="shared" si="48"/>
        <v>1</v>
      </c>
      <c r="F318" t="b">
        <f t="shared" si="49"/>
        <v>0</v>
      </c>
      <c r="G318" t="b">
        <f t="shared" si="50"/>
        <v>1</v>
      </c>
      <c r="H318" s="5">
        <f t="shared" si="51"/>
        <v>3.9734375137947264</v>
      </c>
      <c r="M318" s="6"/>
    </row>
    <row r="319" spans="1:13" x14ac:dyDescent="0.2">
      <c r="A319" s="9">
        <f t="shared" si="45"/>
        <v>1.7917070573896721</v>
      </c>
      <c r="B319">
        <f t="shared" si="44"/>
        <v>317.36452556658139</v>
      </c>
      <c r="C319">
        <f t="shared" si="46"/>
        <v>3.9664574988070016</v>
      </c>
      <c r="D319">
        <f t="shared" si="47"/>
        <v>1259.3164986697748</v>
      </c>
      <c r="E319" t="b">
        <f t="shared" si="48"/>
        <v>1</v>
      </c>
      <c r="F319" t="b">
        <f t="shared" si="49"/>
        <v>0</v>
      </c>
      <c r="G319" t="b">
        <f t="shared" si="50"/>
        <v>1</v>
      </c>
      <c r="H319" s="5">
        <f t="shared" si="51"/>
        <v>3.9680443062171324</v>
      </c>
      <c r="M319" s="6"/>
    </row>
    <row r="320" spans="1:13" x14ac:dyDescent="0.2">
      <c r="A320" s="9">
        <f t="shared" si="45"/>
        <v>1.7978430404629244</v>
      </c>
      <c r="B320">
        <f t="shared" si="44"/>
        <v>316.92122753136726</v>
      </c>
      <c r="C320">
        <f t="shared" si="46"/>
        <v>3.9609171101550489</v>
      </c>
      <c r="D320">
        <f t="shared" si="47"/>
        <v>1255.8009032065577</v>
      </c>
      <c r="E320" t="b">
        <f t="shared" si="48"/>
        <v>1</v>
      </c>
      <c r="F320" t="b">
        <f t="shared" si="49"/>
        <v>0</v>
      </c>
      <c r="G320" t="b">
        <f t="shared" si="50"/>
        <v>1</v>
      </c>
      <c r="H320" s="5">
        <f t="shared" si="51"/>
        <v>3.9625017010962602</v>
      </c>
      <c r="M320" s="6"/>
    </row>
    <row r="321" spans="1:13" x14ac:dyDescent="0.2">
      <c r="A321" s="9">
        <f t="shared" si="45"/>
        <v>1.8039790235361768</v>
      </c>
      <c r="B321">
        <f t="shared" si="44"/>
        <v>316.46599735801345</v>
      </c>
      <c r="C321">
        <f t="shared" si="46"/>
        <v>3.9552275922999609</v>
      </c>
      <c r="D321">
        <f t="shared" si="47"/>
        <v>1252.1957936103099</v>
      </c>
      <c r="E321" t="b">
        <f t="shared" si="48"/>
        <v>1</v>
      </c>
      <c r="F321" t="b">
        <f t="shared" si="49"/>
        <v>0</v>
      </c>
      <c r="G321" t="b">
        <f t="shared" si="50"/>
        <v>1</v>
      </c>
      <c r="H321" s="5">
        <f t="shared" si="51"/>
        <v>3.9568099071121337</v>
      </c>
      <c r="M321" s="6"/>
    </row>
    <row r="322" spans="1:13" x14ac:dyDescent="0.2">
      <c r="A322" s="9">
        <f t="shared" si="45"/>
        <v>1.8101150066094291</v>
      </c>
      <c r="B322">
        <f t="shared" si="44"/>
        <v>315.99885218601349</v>
      </c>
      <c r="C322">
        <f t="shared" si="46"/>
        <v>3.9493891594530548</v>
      </c>
      <c r="D322">
        <f t="shared" si="47"/>
        <v>1248.5017128078809</v>
      </c>
      <c r="E322" t="b">
        <f t="shared" si="48"/>
        <v>1</v>
      </c>
      <c r="F322" t="b">
        <f t="shared" si="49"/>
        <v>0</v>
      </c>
      <c r="G322" t="b">
        <f t="shared" si="50"/>
        <v>1</v>
      </c>
      <c r="H322" s="5">
        <f t="shared" si="51"/>
        <v>3.9509691385617671</v>
      </c>
      <c r="M322" s="6"/>
    </row>
    <row r="323" spans="1:13" x14ac:dyDescent="0.2">
      <c r="A323" s="9">
        <f t="shared" si="45"/>
        <v>1.8162509896826815</v>
      </c>
      <c r="B323">
        <f t="shared" si="44"/>
        <v>315.51980960346253</v>
      </c>
      <c r="C323">
        <f t="shared" si="46"/>
        <v>3.9434020314323188</v>
      </c>
      <c r="D323">
        <f t="shared" si="47"/>
        <v>1244.7192171251163</v>
      </c>
      <c r="E323" t="b">
        <f t="shared" si="48"/>
        <v>1</v>
      </c>
      <c r="F323" t="b">
        <f t="shared" si="49"/>
        <v>0</v>
      </c>
      <c r="G323" t="b">
        <f t="shared" si="50"/>
        <v>1</v>
      </c>
      <c r="H323" s="5">
        <f t="shared" si="51"/>
        <v>3.9449796153510888</v>
      </c>
      <c r="M323" s="6"/>
    </row>
    <row r="324" spans="1:13" x14ac:dyDescent="0.2">
      <c r="A324" s="9">
        <f t="shared" si="45"/>
        <v>1.8223869727559339</v>
      </c>
      <c r="B324">
        <f t="shared" si="44"/>
        <v>315.02888764639533</v>
      </c>
      <c r="C324">
        <f t="shared" si="46"/>
        <v>3.9372664336541434</v>
      </c>
      <c r="D324">
        <f t="shared" si="47"/>
        <v>1240.8488762030793</v>
      </c>
      <c r="E324" t="b">
        <f t="shared" si="48"/>
        <v>1</v>
      </c>
      <c r="F324" t="b">
        <f t="shared" si="49"/>
        <v>0</v>
      </c>
      <c r="G324" t="b">
        <f t="shared" si="50"/>
        <v>1</v>
      </c>
      <c r="H324" s="5">
        <f t="shared" si="51"/>
        <v>3.938841562986668</v>
      </c>
      <c r="M324" s="6"/>
    </row>
    <row r="325" spans="1:13" x14ac:dyDescent="0.2">
      <c r="A325" s="9">
        <f t="shared" si="45"/>
        <v>1.8285229558291862</v>
      </c>
      <c r="B325">
        <f t="shared" si="44"/>
        <v>314.52610479810716</v>
      </c>
      <c r="C325">
        <f t="shared" si="46"/>
        <v>3.930982597124828</v>
      </c>
      <c r="D325">
        <f t="shared" si="47"/>
        <v>1236.8912729122599</v>
      </c>
      <c r="E325" t="b">
        <f t="shared" si="48"/>
        <v>1</v>
      </c>
      <c r="F325" t="b">
        <f t="shared" si="49"/>
        <v>0</v>
      </c>
      <c r="G325" t="b">
        <f t="shared" si="50"/>
        <v>1</v>
      </c>
      <c r="H325" s="5">
        <f t="shared" si="51"/>
        <v>3.9325552125672196</v>
      </c>
      <c r="M325" s="6"/>
    </row>
    <row r="326" spans="1:13" x14ac:dyDescent="0.2">
      <c r="A326" s="9">
        <f t="shared" si="45"/>
        <v>1.8346589389024386</v>
      </c>
      <c r="B326">
        <f t="shared" si="44"/>
        <v>314.01147998845778</v>
      </c>
      <c r="C326">
        <f t="shared" si="46"/>
        <v>3.9245507584318871</v>
      </c>
      <c r="D326">
        <f t="shared" si="47"/>
        <v>1232.8470032647974</v>
      </c>
      <c r="E326" t="b">
        <f t="shared" si="48"/>
        <v>1</v>
      </c>
      <c r="F326" t="b">
        <f t="shared" si="49"/>
        <v>0</v>
      </c>
      <c r="G326" t="b">
        <f t="shared" si="50"/>
        <v>1</v>
      </c>
      <c r="H326" s="5">
        <f t="shared" si="51"/>
        <v>3.9261208007749069</v>
      </c>
      <c r="M326" s="6"/>
    </row>
    <row r="327" spans="1:13" x14ac:dyDescent="0.2">
      <c r="A327" s="9">
        <f t="shared" si="45"/>
        <v>1.8407949219756909</v>
      </c>
      <c r="B327">
        <f t="shared" si="44"/>
        <v>313.48503259315879</v>
      </c>
      <c r="C327">
        <f t="shared" si="46"/>
        <v>3.9179711597351412</v>
      </c>
      <c r="D327">
        <f t="shared" si="47"/>
        <v>1228.7166763247201</v>
      </c>
      <c r="E327" t="b">
        <f t="shared" si="48"/>
        <v>1</v>
      </c>
      <c r="F327" t="b">
        <f t="shared" si="49"/>
        <v>0</v>
      </c>
      <c r="G327" t="b">
        <f t="shared" si="50"/>
        <v>1</v>
      </c>
      <c r="H327" s="5">
        <f t="shared" si="51"/>
        <v>3.9195385698664276</v>
      </c>
      <c r="M327" s="6"/>
    </row>
    <row r="328" spans="1:13" x14ac:dyDescent="0.2">
      <c r="A328" s="9">
        <f t="shared" si="45"/>
        <v>1.8469309050489433</v>
      </c>
      <c r="B328">
        <f t="shared" si="44"/>
        <v>312.94678243304423</v>
      </c>
      <c r="C328">
        <f t="shared" si="46"/>
        <v>3.9112440487576019</v>
      </c>
      <c r="D328">
        <f t="shared" si="47"/>
        <v>1224.5009141162216</v>
      </c>
      <c r="E328" t="b">
        <f t="shared" si="48"/>
        <v>1</v>
      </c>
      <c r="F328" t="b">
        <f t="shared" si="49"/>
        <v>0</v>
      </c>
      <c r="G328" t="b">
        <f t="shared" si="50"/>
        <v>1</v>
      </c>
      <c r="H328" s="5">
        <f t="shared" si="51"/>
        <v>3.912808767663897</v>
      </c>
      <c r="M328" s="6"/>
    </row>
    <row r="329" spans="1:13" x14ac:dyDescent="0.2">
      <c r="A329" s="9">
        <f t="shared" si="45"/>
        <v>1.8530668881221957</v>
      </c>
      <c r="B329">
        <f t="shared" si="44"/>
        <v>312.39674977332419</v>
      </c>
      <c r="C329">
        <f t="shared" si="46"/>
        <v>3.9043696787761415</v>
      </c>
      <c r="D329">
        <f t="shared" si="47"/>
        <v>1220.2003515299832</v>
      </c>
      <c r="E329" t="b">
        <f t="shared" si="48"/>
        <v>1</v>
      </c>
      <c r="F329" t="b">
        <f t="shared" si="49"/>
        <v>0</v>
      </c>
      <c r="G329" t="b">
        <f t="shared" si="50"/>
        <v>1</v>
      </c>
      <c r="H329" s="5">
        <f t="shared" si="51"/>
        <v>3.9059316475455121</v>
      </c>
      <c r="M329" s="6"/>
    </row>
    <row r="330" spans="1:13" x14ac:dyDescent="0.2">
      <c r="A330" s="9">
        <f t="shared" si="45"/>
        <v>1.859202871195448</v>
      </c>
      <c r="B330">
        <f t="shared" si="44"/>
        <v>311.83495532282188</v>
      </c>
      <c r="C330">
        <f t="shared" si="46"/>
        <v>3.8973483086119591</v>
      </c>
      <c r="D330">
        <f t="shared" si="47"/>
        <v>1215.8156362275615</v>
      </c>
      <c r="E330" t="b">
        <f t="shared" si="48"/>
        <v>1</v>
      </c>
      <c r="F330" t="b">
        <f t="shared" si="49"/>
        <v>0</v>
      </c>
      <c r="G330" t="b">
        <f t="shared" si="50"/>
        <v>1</v>
      </c>
      <c r="H330" s="5">
        <f t="shared" si="51"/>
        <v>3.8989074684360157</v>
      </c>
      <c r="M330" s="6"/>
    </row>
    <row r="331" spans="1:13" x14ac:dyDescent="0.2">
      <c r="A331" s="9">
        <f t="shared" si="45"/>
        <v>1.8653388542687004</v>
      </c>
      <c r="B331">
        <f t="shared" si="44"/>
        <v>311.26142023319403</v>
      </c>
      <c r="C331">
        <f t="shared" si="46"/>
        <v>3.8901802026208374</v>
      </c>
      <c r="D331">
        <f t="shared" si="47"/>
        <v>1211.3474285438499</v>
      </c>
      <c r="E331" t="b">
        <f t="shared" si="48"/>
        <v>1</v>
      </c>
      <c r="F331" t="b">
        <f t="shared" si="49"/>
        <v>0</v>
      </c>
      <c r="G331" t="b">
        <f t="shared" si="50"/>
        <v>1</v>
      </c>
      <c r="H331" s="5">
        <f t="shared" si="51"/>
        <v>3.8917364947969468</v>
      </c>
      <c r="M331" s="6"/>
    </row>
    <row r="332" spans="1:13" x14ac:dyDescent="0.2">
      <c r="A332" s="9">
        <f t="shared" si="45"/>
        <v>1.8714748373419527</v>
      </c>
      <c r="B332">
        <f t="shared" si="44"/>
        <v>310.67616609813427</v>
      </c>
      <c r="C332">
        <f t="shared" si="46"/>
        <v>3.8828656306831859</v>
      </c>
      <c r="D332">
        <f t="shared" si="47"/>
        <v>1206.7964013876326</v>
      </c>
      <c r="E332" t="b">
        <f t="shared" si="48"/>
        <v>1</v>
      </c>
      <c r="F332" t="b">
        <f t="shared" si="49"/>
        <v>0</v>
      </c>
      <c r="G332" t="b">
        <f t="shared" si="50"/>
        <v>1</v>
      </c>
      <c r="H332" s="5">
        <f t="shared" si="51"/>
        <v>3.8844189966166831</v>
      </c>
      <c r="M332" s="6"/>
    </row>
    <row r="333" spans="1:13" x14ac:dyDescent="0.2">
      <c r="A333" s="9">
        <f t="shared" si="45"/>
        <v>1.8776108204152051</v>
      </c>
      <c r="B333">
        <f t="shared" si="44"/>
        <v>310.07921495256039</v>
      </c>
      <c r="C333">
        <f t="shared" si="46"/>
        <v>3.8754048681938817</v>
      </c>
      <c r="D333">
        <f t="shared" si="47"/>
        <v>1202.1632401402453</v>
      </c>
      <c r="E333" t="b">
        <f t="shared" si="48"/>
        <v>1</v>
      </c>
      <c r="F333" t="b">
        <f t="shared" si="49"/>
        <v>0</v>
      </c>
      <c r="G333" t="b">
        <f t="shared" si="50"/>
        <v>1</v>
      </c>
      <c r="H333" s="5">
        <f t="shared" si="51"/>
        <v>3.8769552494002748</v>
      </c>
      <c r="M333" s="6"/>
    </row>
    <row r="334" spans="1:13" x14ac:dyDescent="0.2">
      <c r="A334" s="9">
        <f t="shared" si="45"/>
        <v>1.8837468034884575</v>
      </c>
      <c r="B334">
        <f t="shared" si="44"/>
        <v>309.47058927178455</v>
      </c>
      <c r="C334">
        <f t="shared" si="46"/>
        <v>3.8677981960519023</v>
      </c>
      <c r="D334">
        <f t="shared" si="47"/>
        <v>1197.4486425523569</v>
      </c>
      <c r="E334" t="b">
        <f t="shared" si="48"/>
        <v>1</v>
      </c>
      <c r="F334" t="b">
        <f t="shared" si="49"/>
        <v>0</v>
      </c>
      <c r="G334" t="b">
        <f t="shared" si="50"/>
        <v>1</v>
      </c>
      <c r="H334" s="5">
        <f t="shared" si="51"/>
        <v>3.8693455341590752</v>
      </c>
      <c r="M334" s="6"/>
    </row>
    <row r="335" spans="1:13" x14ac:dyDescent="0.2">
      <c r="A335" s="9">
        <f t="shared" si="45"/>
        <v>1.8898827865617098</v>
      </c>
      <c r="B335">
        <f t="shared" si="44"/>
        <v>308.85031197066724</v>
      </c>
      <c r="C335">
        <f t="shared" si="46"/>
        <v>3.8600459006497494</v>
      </c>
      <c r="D335">
        <f t="shared" si="47"/>
        <v>1192.6533186388911</v>
      </c>
      <c r="E335" t="b">
        <f t="shared" si="48"/>
        <v>1</v>
      </c>
      <c r="F335" t="b">
        <f t="shared" si="49"/>
        <v>0</v>
      </c>
      <c r="G335" t="b">
        <f t="shared" si="50"/>
        <v>1</v>
      </c>
      <c r="H335" s="5">
        <f t="shared" si="51"/>
        <v>3.8615901374001593</v>
      </c>
      <c r="M335" s="6"/>
    </row>
    <row r="336" spans="1:13" x14ac:dyDescent="0.2">
      <c r="A336" s="9">
        <f t="shared" si="45"/>
        <v>1.8960187696349622</v>
      </c>
      <c r="B336">
        <f t="shared" si="44"/>
        <v>308.21840640275445</v>
      </c>
      <c r="C336">
        <f t="shared" si="46"/>
        <v>3.8521482738626616</v>
      </c>
      <c r="D336">
        <f t="shared" si="47"/>
        <v>1187.777990572094</v>
      </c>
      <c r="E336" t="b">
        <f t="shared" si="48"/>
        <v>1</v>
      </c>
      <c r="F336" t="b">
        <f t="shared" si="49"/>
        <v>0</v>
      </c>
      <c r="G336" t="b">
        <f t="shared" si="50"/>
        <v>1</v>
      </c>
      <c r="H336" s="5">
        <f t="shared" si="51"/>
        <v>3.8536893511155319</v>
      </c>
      <c r="M336" s="6"/>
    </row>
    <row r="337" spans="1:13" x14ac:dyDescent="0.2">
      <c r="A337" s="9">
        <f t="shared" si="45"/>
        <v>1.9021547527082145</v>
      </c>
      <c r="B337">
        <f t="shared" si="44"/>
        <v>307.57489635939817</v>
      </c>
      <c r="C337">
        <f t="shared" si="46"/>
        <v>3.8441056130376339</v>
      </c>
      <c r="D337">
        <f t="shared" si="47"/>
        <v>1182.8233925727807</v>
      </c>
      <c r="E337" t="b">
        <f t="shared" si="48"/>
        <v>1</v>
      </c>
      <c r="F337" t="b">
        <f t="shared" si="49"/>
        <v>0</v>
      </c>
      <c r="G337" t="b">
        <f t="shared" si="50"/>
        <v>1</v>
      </c>
      <c r="H337" s="5">
        <f t="shared" si="51"/>
        <v>3.8456434727711439</v>
      </c>
      <c r="M337" s="6"/>
    </row>
    <row r="338" spans="1:13" x14ac:dyDescent="0.2">
      <c r="A338" s="9">
        <f t="shared" si="45"/>
        <v>1.9082907357814669</v>
      </c>
      <c r="B338">
        <f t="shared" si="44"/>
        <v>306.91980606886113</v>
      </c>
      <c r="C338">
        <f t="shared" si="46"/>
        <v>3.8359182209822125</v>
      </c>
      <c r="D338">
        <f t="shared" si="47"/>
        <v>1177.7902707997578</v>
      </c>
      <c r="E338" t="b">
        <f t="shared" si="48"/>
        <v>1</v>
      </c>
      <c r="F338" t="b">
        <f t="shared" si="49"/>
        <v>0</v>
      </c>
      <c r="G338" t="b">
        <f t="shared" si="50"/>
        <v>1</v>
      </c>
      <c r="H338" s="5">
        <f t="shared" si="51"/>
        <v>3.8374528052956816</v>
      </c>
      <c r="M338" s="6"/>
    </row>
    <row r="339" spans="1:13" x14ac:dyDescent="0.2">
      <c r="A339" s="9">
        <f t="shared" si="45"/>
        <v>1.9144267188547193</v>
      </c>
      <c r="B339">
        <f t="shared" si="44"/>
        <v>306.25316019540423</v>
      </c>
      <c r="C339">
        <f t="shared" si="46"/>
        <v>3.8275864059531028</v>
      </c>
      <c r="D339">
        <f t="shared" si="47"/>
        <v>1172.6793832374556</v>
      </c>
      <c r="E339" t="b">
        <f t="shared" si="48"/>
        <v>1</v>
      </c>
      <c r="F339" t="b">
        <f t="shared" si="49"/>
        <v>0</v>
      </c>
      <c r="G339" t="b">
        <f t="shared" si="50"/>
        <v>1</v>
      </c>
      <c r="H339" s="5">
        <f t="shared" si="51"/>
        <v>3.8291176570691703</v>
      </c>
      <c r="M339" s="6"/>
    </row>
    <row r="340" spans="1:13" x14ac:dyDescent="0.2">
      <c r="A340" s="9">
        <f t="shared" si="45"/>
        <v>1.9205627019279716</v>
      </c>
      <c r="B340">
        <f t="shared" si="44"/>
        <v>305.57498383835798</v>
      </c>
      <c r="C340">
        <f t="shared" si="46"/>
        <v>3.8191104816445582</v>
      </c>
      <c r="D340">
        <f t="shared" si="47"/>
        <v>1167.4914995817744</v>
      </c>
      <c r="E340" t="b">
        <f t="shared" si="48"/>
        <v>1</v>
      </c>
      <c r="F340" t="b">
        <f t="shared" si="49"/>
        <v>0</v>
      </c>
      <c r="G340" t="b">
        <f t="shared" si="50"/>
        <v>1</v>
      </c>
      <c r="H340" s="5">
        <f t="shared" si="51"/>
        <v>3.8206383419113594</v>
      </c>
      <c r="M340" s="6"/>
    </row>
    <row r="341" spans="1:13" x14ac:dyDescent="0.2">
      <c r="A341" s="9">
        <f t="shared" si="45"/>
        <v>1.926698685001224</v>
      </c>
      <c r="B341">
        <f t="shared" si="44"/>
        <v>304.88530253117762</v>
      </c>
      <c r="C341">
        <f t="shared" si="46"/>
        <v>3.81049076717657</v>
      </c>
      <c r="D341">
        <f t="shared" si="47"/>
        <v>1162.2274011241693</v>
      </c>
      <c r="E341" t="b">
        <f t="shared" si="48"/>
        <v>1</v>
      </c>
      <c r="F341" t="b">
        <f t="shared" si="49"/>
        <v>0</v>
      </c>
      <c r="G341" t="b">
        <f t="shared" si="50"/>
        <v>1</v>
      </c>
      <c r="H341" s="5">
        <f t="shared" si="51"/>
        <v>3.8120151790699057</v>
      </c>
      <c r="M341" s="6"/>
    </row>
    <row r="342" spans="1:13" x14ac:dyDescent="0.2">
      <c r="A342" s="9">
        <f t="shared" si="45"/>
        <v>1.9328346680744763</v>
      </c>
      <c r="B342">
        <f t="shared" si="44"/>
        <v>304.18414224048178</v>
      </c>
      <c r="C342">
        <f t="shared" si="46"/>
        <v>3.8017275870828544</v>
      </c>
      <c r="D342">
        <f t="shared" si="47"/>
        <v>1156.887880633989</v>
      </c>
      <c r="E342" t="b">
        <f t="shared" si="48"/>
        <v>1</v>
      </c>
      <c r="F342" t="b">
        <f t="shared" si="49"/>
        <v>0</v>
      </c>
      <c r="G342" t="b">
        <f t="shared" si="50"/>
        <v>1</v>
      </c>
      <c r="H342" s="5">
        <f t="shared" si="51"/>
        <v>3.8032484932083572</v>
      </c>
      <c r="M342" s="6"/>
    </row>
    <row r="343" spans="1:13" x14ac:dyDescent="0.2">
      <c r="A343" s="9">
        <f t="shared" si="45"/>
        <v>1.9389706511477287</v>
      </c>
      <c r="B343">
        <f t="shared" si="44"/>
        <v>303.47152936507462</v>
      </c>
      <c r="C343">
        <f t="shared" si="46"/>
        <v>3.7928212712986347</v>
      </c>
      <c r="D343">
        <f t="shared" si="47"/>
        <v>1151.4737422390842</v>
      </c>
      <c r="E343" t="b">
        <f t="shared" si="48"/>
        <v>1</v>
      </c>
      <c r="F343" t="b">
        <f t="shared" si="49"/>
        <v>0</v>
      </c>
      <c r="G343" t="b">
        <f t="shared" si="50"/>
        <v>1</v>
      </c>
      <c r="H343" s="5">
        <f t="shared" si="51"/>
        <v>3.7943386143939306</v>
      </c>
      <c r="M343" s="6"/>
    </row>
    <row r="344" spans="1:13" x14ac:dyDescent="0.2">
      <c r="A344" s="9">
        <f t="shared" si="45"/>
        <v>1.9451066342209811</v>
      </c>
      <c r="B344">
        <f t="shared" si="44"/>
        <v>302.74749073495218</v>
      </c>
      <c r="C344">
        <f t="shared" si="46"/>
        <v>3.7837721551482142</v>
      </c>
      <c r="D344">
        <f t="shared" si="47"/>
        <v>1145.9858013047071</v>
      </c>
      <c r="E344" t="b">
        <f t="shared" si="48"/>
        <v>1</v>
      </c>
      <c r="F344" t="b">
        <f t="shared" si="49"/>
        <v>0</v>
      </c>
      <c r="G344" t="b">
        <f t="shared" si="50"/>
        <v>1</v>
      </c>
      <c r="H344" s="5">
        <f t="shared" si="51"/>
        <v>3.7852858780850771</v>
      </c>
      <c r="M344" s="6"/>
    </row>
    <row r="345" spans="1:13" x14ac:dyDescent="0.2">
      <c r="A345" s="9">
        <f t="shared" si="45"/>
        <v>1.9512426172942334</v>
      </c>
      <c r="B345">
        <f t="shared" si="44"/>
        <v>302.01205361029213</v>
      </c>
      <c r="C345">
        <f t="shared" si="46"/>
        <v>3.7745805793323561</v>
      </c>
      <c r="D345">
        <f t="shared" si="47"/>
        <v>1140.4248843107187</v>
      </c>
      <c r="E345" t="b">
        <f t="shared" si="48"/>
        <v>1</v>
      </c>
      <c r="F345" t="b">
        <f t="shared" si="49"/>
        <v>0</v>
      </c>
      <c r="G345" t="b">
        <f t="shared" si="50"/>
        <v>1</v>
      </c>
      <c r="H345" s="5">
        <f t="shared" si="51"/>
        <v>3.7760906251188602</v>
      </c>
      <c r="M345" s="6"/>
    </row>
    <row r="346" spans="1:13" x14ac:dyDescent="0.2">
      <c r="A346" s="9">
        <f t="shared" si="45"/>
        <v>1.9573786003674858</v>
      </c>
      <c r="B346">
        <f t="shared" si="44"/>
        <v>301.2652456804272</v>
      </c>
      <c r="C346">
        <f t="shared" si="46"/>
        <v>3.7652468899154541</v>
      </c>
      <c r="D346">
        <f t="shared" si="47"/>
        <v>1134.7918287271193</v>
      </c>
      <c r="E346" t="b">
        <f t="shared" si="48"/>
        <v>1</v>
      </c>
      <c r="F346" t="b">
        <f t="shared" si="49"/>
        <v>0</v>
      </c>
      <c r="G346" t="b">
        <f t="shared" si="50"/>
        <v>1</v>
      </c>
      <c r="H346" s="5">
        <f t="shared" si="51"/>
        <v>3.7667532016981182</v>
      </c>
      <c r="M346" s="6"/>
    </row>
    <row r="347" spans="1:13" x14ac:dyDescent="0.2">
      <c r="A347" s="9">
        <f t="shared" si="45"/>
        <v>1.9635145834407381</v>
      </c>
      <c r="B347">
        <f t="shared" ref="B347:B410" si="52">$B$10*SIN(A347)</f>
        <v>300.50709506280322</v>
      </c>
      <c r="C347">
        <f t="shared" si="46"/>
        <v>3.7557714383125016</v>
      </c>
      <c r="D347">
        <f t="shared" si="47"/>
        <v>1129.0874828879294</v>
      </c>
      <c r="E347" t="b">
        <f t="shared" si="48"/>
        <v>1</v>
      </c>
      <c r="F347" t="b">
        <f t="shared" si="49"/>
        <v>0</v>
      </c>
      <c r="G347" t="b">
        <f t="shared" si="50"/>
        <v>1</v>
      </c>
      <c r="H347" s="5">
        <f t="shared" si="51"/>
        <v>3.7572739593784314</v>
      </c>
      <c r="M347" s="6"/>
    </row>
    <row r="348" spans="1:13" x14ac:dyDescent="0.2">
      <c r="A348" s="9">
        <f t="shared" ref="A348:A411" si="53">+A347+$B$25</f>
        <v>1.9696505665139905</v>
      </c>
      <c r="B348">
        <f t="shared" si="52"/>
        <v>299.73763030191981</v>
      </c>
      <c r="C348">
        <f t="shared" ref="C348:C411" si="54">1.414*(SIN(A348)*$B$9/$B$8)</f>
        <v>3.746154581275865</v>
      </c>
      <c r="D348">
        <f t="shared" ref="D348:D411" si="55">B348*H348</f>
        <v>1123.3127058634279</v>
      </c>
      <c r="E348" t="b">
        <f t="shared" ref="E348:E411" si="56">AND((A348&gt;$A$17),A348&lt;($B$17))</f>
        <v>1</v>
      </c>
      <c r="F348" t="b">
        <f t="shared" ref="F348:F411" si="57">AND((A348&gt;($A$17+3.1416)),A348&lt;($B$17+3.1416))</f>
        <v>0</v>
      </c>
      <c r="G348" t="b">
        <f t="shared" ref="G348:G411" si="58">OR(E348=TRUE,F348=TRUE)</f>
        <v>1</v>
      </c>
      <c r="H348" s="5">
        <f t="shared" ref="H348:H411" si="59">IF(+G348=TRUE,C348,0)+(SIN(A348)*1.4142*$B$9/$B$7)</f>
        <v>3.7476532550548862</v>
      </c>
      <c r="M348" s="6"/>
    </row>
    <row r="349" spans="1:13" x14ac:dyDescent="0.2">
      <c r="A349" s="9">
        <f t="shared" si="53"/>
        <v>1.9757865495872429</v>
      </c>
      <c r="B349">
        <f t="shared" si="52"/>
        <v>298.95688036825612</v>
      </c>
      <c r="C349">
        <f t="shared" si="54"/>
        <v>3.7363966808818474</v>
      </c>
      <c r="D349">
        <f t="shared" si="55"/>
        <v>1117.4683673307791</v>
      </c>
      <c r="E349" t="b">
        <f t="shared" si="56"/>
        <v>1</v>
      </c>
      <c r="F349" t="b">
        <f t="shared" si="57"/>
        <v>0</v>
      </c>
      <c r="G349" t="b">
        <f t="shared" si="58"/>
        <v>1</v>
      </c>
      <c r="H349" s="5">
        <f t="shared" si="59"/>
        <v>3.7378914509486374</v>
      </c>
      <c r="M349" s="6"/>
    </row>
    <row r="350" spans="1:13" x14ac:dyDescent="0.2">
      <c r="A350" s="9">
        <f t="shared" si="53"/>
        <v>1.9819225326604952</v>
      </c>
      <c r="B350">
        <f t="shared" si="52"/>
        <v>298.16487465718001</v>
      </c>
      <c r="C350">
        <f t="shared" si="54"/>
        <v>3.7264981045170593</v>
      </c>
      <c r="D350">
        <f t="shared" si="55"/>
        <v>1111.5553474430592</v>
      </c>
      <c r="E350" t="b">
        <f t="shared" si="56"/>
        <v>1</v>
      </c>
      <c r="F350" t="b">
        <f t="shared" si="57"/>
        <v>0</v>
      </c>
      <c r="G350" t="b">
        <f t="shared" si="58"/>
        <v>1</v>
      </c>
      <c r="H350" s="5">
        <f t="shared" si="59"/>
        <v>3.7279889145932708</v>
      </c>
      <c r="M350" s="6"/>
    </row>
    <row r="351" spans="1:13" x14ac:dyDescent="0.2">
      <c r="A351" s="9">
        <f t="shared" si="53"/>
        <v>1.9880585157337476</v>
      </c>
      <c r="B351">
        <f t="shared" si="52"/>
        <v>297.36164298784138</v>
      </c>
      <c r="C351">
        <f t="shared" si="54"/>
        <v>3.7164592248645842</v>
      </c>
      <c r="D351">
        <f t="shared" si="55"/>
        <v>1105.5745366967058</v>
      </c>
      <c r="E351" t="b">
        <f t="shared" si="56"/>
        <v>1</v>
      </c>
      <c r="F351" t="b">
        <f t="shared" si="57"/>
        <v>0</v>
      </c>
      <c r="G351" t="b">
        <f t="shared" si="58"/>
        <v>1</v>
      </c>
      <c r="H351" s="5">
        <f t="shared" si="59"/>
        <v>3.7179460188209643</v>
      </c>
      <c r="M351" s="6"/>
    </row>
    <row r="352" spans="1:13" x14ac:dyDescent="0.2">
      <c r="A352" s="9">
        <f t="shared" si="53"/>
        <v>1.9941944988069999</v>
      </c>
      <c r="B352">
        <f t="shared" si="52"/>
        <v>296.54721560204911</v>
      </c>
      <c r="C352">
        <f t="shared" si="54"/>
        <v>3.7062804198899508</v>
      </c>
      <c r="D352">
        <f t="shared" si="55"/>
        <v>1099.5268357974096</v>
      </c>
      <c r="E352" t="b">
        <f t="shared" si="56"/>
        <v>1</v>
      </c>
      <c r="F352" t="b">
        <f t="shared" si="57"/>
        <v>0</v>
      </c>
      <c r="G352" t="b">
        <f t="shared" si="58"/>
        <v>1</v>
      </c>
      <c r="H352" s="5">
        <f t="shared" si="59"/>
        <v>3.7077631417484538</v>
      </c>
      <c r="M352" s="6"/>
    </row>
    <row r="353" spans="1:13" x14ac:dyDescent="0.2">
      <c r="A353" s="9">
        <f t="shared" si="53"/>
        <v>2.0003304818802521</v>
      </c>
      <c r="B353">
        <f t="shared" si="52"/>
        <v>295.7216231631329</v>
      </c>
      <c r="C353">
        <f t="shared" si="54"/>
        <v>3.6959620728268963</v>
      </c>
      <c r="D353">
        <f t="shared" si="55"/>
        <v>1093.4131555244692</v>
      </c>
      <c r="E353" t="b">
        <f t="shared" si="56"/>
        <v>1</v>
      </c>
      <c r="F353" t="b">
        <f t="shared" si="57"/>
        <v>0</v>
      </c>
      <c r="G353" t="b">
        <f t="shared" si="58"/>
        <v>1</v>
      </c>
      <c r="H353" s="5">
        <f t="shared" si="59"/>
        <v>3.6974406667627919</v>
      </c>
      <c r="M353" s="6"/>
    </row>
    <row r="354" spans="1:13" x14ac:dyDescent="0.2">
      <c r="A354" s="9">
        <f t="shared" si="53"/>
        <v>2.0064664649535042</v>
      </c>
      <c r="B354">
        <f t="shared" si="52"/>
        <v>294.88489675478854</v>
      </c>
      <c r="C354">
        <f t="shared" si="54"/>
        <v>3.6855045721629445</v>
      </c>
      <c r="D354">
        <f t="shared" si="55"/>
        <v>1087.2344165936283</v>
      </c>
      <c r="E354" t="b">
        <f t="shared" si="56"/>
        <v>1</v>
      </c>
      <c r="F354" t="b">
        <f t="shared" si="57"/>
        <v>0</v>
      </c>
      <c r="G354" t="b">
        <f t="shared" si="58"/>
        <v>1</v>
      </c>
      <c r="H354" s="5">
        <f t="shared" si="59"/>
        <v>3.6869789825069197</v>
      </c>
      <c r="M354" s="6"/>
    </row>
    <row r="355" spans="1:13" x14ac:dyDescent="0.2">
      <c r="A355" s="9">
        <f t="shared" si="53"/>
        <v>2.0126024480267564</v>
      </c>
      <c r="B355">
        <f t="shared" si="52"/>
        <v>294.03706787990774</v>
      </c>
      <c r="C355">
        <f t="shared" si="54"/>
        <v>3.6749083116247747</v>
      </c>
      <c r="D355">
        <f t="shared" si="55"/>
        <v>1080.9915495184168</v>
      </c>
      <c r="E355" t="b">
        <f t="shared" si="56"/>
        <v>1</v>
      </c>
      <c r="F355" t="b">
        <f t="shared" si="57"/>
        <v>0</v>
      </c>
      <c r="G355" t="b">
        <f t="shared" si="58"/>
        <v>1</v>
      </c>
      <c r="H355" s="5">
        <f t="shared" si="59"/>
        <v>3.6763784828650294</v>
      </c>
      <c r="M355" s="6"/>
    </row>
    <row r="356" spans="1:13" x14ac:dyDescent="0.2">
      <c r="A356" s="9">
        <f t="shared" si="53"/>
        <v>2.0187384311000085</v>
      </c>
      <c r="B356">
        <f t="shared" si="52"/>
        <v>293.17816845939177</v>
      </c>
      <c r="C356">
        <f t="shared" si="54"/>
        <v>3.6641736901633979</v>
      </c>
      <c r="D356">
        <f t="shared" si="55"/>
        <v>1074.6854944700146</v>
      </c>
      <c r="E356" t="b">
        <f t="shared" si="56"/>
        <v>1</v>
      </c>
      <c r="F356" t="b">
        <f t="shared" si="57"/>
        <v>0</v>
      </c>
      <c r="G356" t="b">
        <f t="shared" si="58"/>
        <v>1</v>
      </c>
      <c r="H356" s="5">
        <f t="shared" si="59"/>
        <v>3.6656395669477342</v>
      </c>
      <c r="M356" s="6"/>
    </row>
    <row r="357" spans="1:13" x14ac:dyDescent="0.2">
      <c r="A357" s="9">
        <f t="shared" si="53"/>
        <v>2.0248744141732606</v>
      </c>
      <c r="B357">
        <f t="shared" si="52"/>
        <v>292.30823083095004</v>
      </c>
      <c r="C357">
        <f t="shared" si="54"/>
        <v>3.6533011119391405</v>
      </c>
      <c r="D357">
        <f t="shared" si="55"/>
        <v>1068.317201135666</v>
      </c>
      <c r="E357" t="b">
        <f t="shared" si="56"/>
        <v>1</v>
      </c>
      <c r="F357" t="b">
        <f t="shared" si="57"/>
        <v>0</v>
      </c>
      <c r="G357" t="b">
        <f t="shared" si="58"/>
        <v>1</v>
      </c>
      <c r="H357" s="5">
        <f t="shared" si="59"/>
        <v>3.6547626390770485</v>
      </c>
      <c r="M357" s="6"/>
    </row>
    <row r="358" spans="1:13" x14ac:dyDescent="0.2">
      <c r="A358" s="9">
        <f t="shared" si="53"/>
        <v>2.0310103972465128</v>
      </c>
      <c r="B358">
        <f t="shared" si="52"/>
        <v>291.42728774788219</v>
      </c>
      <c r="C358">
        <f t="shared" si="54"/>
        <v>3.6422909863064206</v>
      </c>
      <c r="D358">
        <f t="shared" si="55"/>
        <v>1061.8876285756528</v>
      </c>
      <c r="E358" t="b">
        <f t="shared" si="56"/>
        <v>1</v>
      </c>
      <c r="F358" t="b">
        <f t="shared" si="57"/>
        <v>0</v>
      </c>
      <c r="G358" t="b">
        <f t="shared" si="58"/>
        <v>1</v>
      </c>
      <c r="H358" s="5">
        <f t="shared" si="59"/>
        <v>3.6437481087711547</v>
      </c>
      <c r="M358" s="6"/>
    </row>
    <row r="359" spans="1:13" x14ac:dyDescent="0.2">
      <c r="A359" s="9">
        <f t="shared" si="53"/>
        <v>2.0371463803197649</v>
      </c>
      <c r="B359">
        <f t="shared" si="52"/>
        <v>290.53537237784525</v>
      </c>
      <c r="C359">
        <f t="shared" si="54"/>
        <v>3.6311437277983427</v>
      </c>
      <c r="D359">
        <f t="shared" si="55"/>
        <v>1055.397745078865</v>
      </c>
      <c r="E359" t="b">
        <f t="shared" si="56"/>
        <v>1</v>
      </c>
      <c r="F359" t="b">
        <f t="shared" si="57"/>
        <v>0</v>
      </c>
      <c r="G359" t="b">
        <f t="shared" si="58"/>
        <v>1</v>
      </c>
      <c r="H359" s="5">
        <f t="shared" si="59"/>
        <v>3.632596390728994</v>
      </c>
      <c r="M359" s="6"/>
    </row>
    <row r="360" spans="1:13" x14ac:dyDescent="0.2">
      <c r="A360" s="9">
        <f t="shared" si="53"/>
        <v>2.0432823633930171</v>
      </c>
      <c r="B360">
        <f t="shared" si="52"/>
        <v>289.6325183016047</v>
      </c>
      <c r="C360">
        <f t="shared" si="54"/>
        <v>3.6198597561110866</v>
      </c>
      <c r="D360">
        <f t="shared" si="55"/>
        <v>1048.8485280169746</v>
      </c>
      <c r="E360" t="b">
        <f t="shared" si="56"/>
        <v>1</v>
      </c>
      <c r="F360" t="b">
        <f t="shared" si="57"/>
        <v>0</v>
      </c>
      <c r="G360" t="b">
        <f t="shared" si="58"/>
        <v>1</v>
      </c>
      <c r="H360" s="5">
        <f t="shared" si="59"/>
        <v>3.6213079048146488</v>
      </c>
      <c r="M360" s="6"/>
    </row>
    <row r="361" spans="1:13" x14ac:dyDescent="0.2">
      <c r="A361" s="9">
        <f t="shared" si="53"/>
        <v>2.0494183464662692</v>
      </c>
      <c r="B361">
        <f t="shared" si="52"/>
        <v>288.71875951177003</v>
      </c>
      <c r="C361">
        <f t="shared" si="54"/>
        <v>3.608439496088105</v>
      </c>
      <c r="D361">
        <f t="shared" si="55"/>
        <v>1042.2409636972441</v>
      </c>
      <c r="E361" t="b">
        <f t="shared" si="56"/>
        <v>1</v>
      </c>
      <c r="F361" t="b">
        <f t="shared" si="57"/>
        <v>0</v>
      </c>
      <c r="G361" t="b">
        <f t="shared" si="58"/>
        <v>1</v>
      </c>
      <c r="H361" s="5">
        <f t="shared" si="59"/>
        <v>3.609883076041533</v>
      </c>
      <c r="M361" s="6"/>
    </row>
    <row r="362" spans="1:13" x14ac:dyDescent="0.2">
      <c r="A362" s="9">
        <f t="shared" si="53"/>
        <v>2.0555543295395213</v>
      </c>
      <c r="B362">
        <f t="shared" si="52"/>
        <v>287.7941304115152</v>
      </c>
      <c r="C362">
        <f t="shared" si="54"/>
        <v>3.596883377704132</v>
      </c>
      <c r="D362">
        <f t="shared" si="55"/>
        <v>1035.5760472139909</v>
      </c>
      <c r="E362" t="b">
        <f t="shared" si="56"/>
        <v>1</v>
      </c>
      <c r="F362" t="b">
        <f t="shared" si="57"/>
        <v>0</v>
      </c>
      <c r="G362" t="b">
        <f t="shared" si="58"/>
        <v>1</v>
      </c>
      <c r="H362" s="5">
        <f t="shared" si="59"/>
        <v>3.5983223345563951</v>
      </c>
      <c r="M362" s="6"/>
    </row>
    <row r="363" spans="1:13" x14ac:dyDescent="0.2">
      <c r="A363" s="9">
        <f t="shared" si="53"/>
        <v>2.0616903126127735</v>
      </c>
      <c r="B363">
        <f t="shared" si="52"/>
        <v>286.85866581328315</v>
      </c>
      <c r="C363">
        <f t="shared" si="54"/>
        <v>3.5851918360489905</v>
      </c>
      <c r="D363">
        <f t="shared" si="55"/>
        <v>1028.8547822987259</v>
      </c>
      <c r="E363" t="b">
        <f t="shared" si="56"/>
        <v>1</v>
      </c>
      <c r="F363" t="b">
        <f t="shared" si="57"/>
        <v>0</v>
      </c>
      <c r="G363" t="b">
        <f t="shared" si="58"/>
        <v>1</v>
      </c>
      <c r="H363" s="5">
        <f t="shared" si="59"/>
        <v>3.5866261156231181</v>
      </c>
      <c r="M363" s="6"/>
    </row>
    <row r="364" spans="1:13" x14ac:dyDescent="0.2">
      <c r="A364" s="9">
        <f t="shared" si="53"/>
        <v>2.0678262956860256</v>
      </c>
      <c r="B364">
        <f t="shared" si="52"/>
        <v>285.91240093747518</v>
      </c>
      <c r="C364">
        <f t="shared" si="54"/>
        <v>3.5733653113112127</v>
      </c>
      <c r="D364">
        <f t="shared" si="55"/>
        <v>1022.0781811689917</v>
      </c>
      <c r="E364" t="b">
        <f t="shared" si="56"/>
        <v>1</v>
      </c>
      <c r="F364" t="b">
        <f t="shared" si="57"/>
        <v>0</v>
      </c>
      <c r="G364" t="b">
        <f t="shared" si="58"/>
        <v>1</v>
      </c>
      <c r="H364" s="5">
        <f t="shared" si="59"/>
        <v>3.5747948596063348</v>
      </c>
      <c r="M364" s="6"/>
    </row>
    <row r="365" spans="1:13" x14ac:dyDescent="0.2">
      <c r="A365" s="9">
        <f t="shared" si="53"/>
        <v>2.0739622787592777</v>
      </c>
      <c r="B365">
        <f t="shared" si="52"/>
        <v>284.95537141112487</v>
      </c>
      <c r="C365">
        <f t="shared" si="54"/>
        <v>3.5614042487614679</v>
      </c>
      <c r="D365">
        <f t="shared" si="55"/>
        <v>1015.2472643759248</v>
      </c>
      <c r="E365" t="b">
        <f t="shared" si="56"/>
        <v>1</v>
      </c>
      <c r="F365" t="b">
        <f t="shared" si="57"/>
        <v>0</v>
      </c>
      <c r="G365" t="b">
        <f t="shared" si="58"/>
        <v>1</v>
      </c>
      <c r="H365" s="5">
        <f t="shared" si="59"/>
        <v>3.562829011954848</v>
      </c>
      <c r="M365" s="6"/>
    </row>
    <row r="366" spans="1:13" x14ac:dyDescent="0.2">
      <c r="A366" s="9">
        <f t="shared" si="53"/>
        <v>2.0800982618325299</v>
      </c>
      <c r="B366">
        <f t="shared" si="52"/>
        <v>283.98761326655671</v>
      </c>
      <c r="C366">
        <f t="shared" si="54"/>
        <v>3.5493090987357965</v>
      </c>
      <c r="D366">
        <f t="shared" si="55"/>
        <v>1008.3630606505601</v>
      </c>
      <c r="E366" t="b">
        <f t="shared" si="56"/>
        <v>1</v>
      </c>
      <c r="F366" t="b">
        <f t="shared" si="57"/>
        <v>0</v>
      </c>
      <c r="G366" t="b">
        <f t="shared" si="58"/>
        <v>1</v>
      </c>
      <c r="H366" s="5">
        <f t="shared" si="59"/>
        <v>3.5507290231848581</v>
      </c>
      <c r="M366" s="6"/>
    </row>
    <row r="367" spans="1:13" x14ac:dyDescent="0.2">
      <c r="A367" s="9">
        <f t="shared" si="53"/>
        <v>2.086234244905782</v>
      </c>
      <c r="B367">
        <f t="shared" si="52"/>
        <v>283.00916294002951</v>
      </c>
      <c r="C367">
        <f t="shared" si="54"/>
        <v>3.537080316618654</v>
      </c>
      <c r="D367">
        <f t="shared" si="55"/>
        <v>1001.4266067489052</v>
      </c>
      <c r="E367" t="b">
        <f t="shared" si="56"/>
        <v>1</v>
      </c>
      <c r="F367" t="b">
        <f t="shared" si="57"/>
        <v>0</v>
      </c>
      <c r="G367" t="b">
        <f t="shared" si="58"/>
        <v>1</v>
      </c>
      <c r="H367" s="5">
        <f t="shared" si="59"/>
        <v>3.5384953488629995</v>
      </c>
      <c r="M367" s="6"/>
    </row>
    <row r="368" spans="1:13" x14ac:dyDescent="0.2">
      <c r="A368" s="9">
        <f t="shared" si="53"/>
        <v>2.0923702279790342</v>
      </c>
      <c r="B368">
        <f t="shared" si="52"/>
        <v>282.02005727036459</v>
      </c>
      <c r="C368">
        <f t="shared" si="54"/>
        <v>3.5247183628257681</v>
      </c>
      <c r="D368">
        <f t="shared" si="55"/>
        <v>994.4389472958062</v>
      </c>
      <c r="E368" t="b">
        <f t="shared" si="56"/>
        <v>1</v>
      </c>
      <c r="F368" t="b">
        <f t="shared" si="57"/>
        <v>0</v>
      </c>
      <c r="G368" t="b">
        <f t="shared" si="58"/>
        <v>1</v>
      </c>
      <c r="H368" s="5">
        <f t="shared" si="59"/>
        <v>3.5261284495891934</v>
      </c>
      <c r="M368" s="6"/>
    </row>
    <row r="369" spans="1:13" x14ac:dyDescent="0.2">
      <c r="A369" s="9">
        <f t="shared" si="53"/>
        <v>2.0985062110522863</v>
      </c>
      <c r="B369">
        <f t="shared" si="52"/>
        <v>281.02033349755862</v>
      </c>
      <c r="C369">
        <f t="shared" si="54"/>
        <v>3.5122237027868035</v>
      </c>
      <c r="D369">
        <f t="shared" si="55"/>
        <v>987.40113462762713</v>
      </c>
      <c r="E369" t="b">
        <f t="shared" si="56"/>
        <v>1</v>
      </c>
      <c r="F369" t="b">
        <f t="shared" si="57"/>
        <v>0</v>
      </c>
      <c r="G369" t="b">
        <f t="shared" si="58"/>
        <v>1</v>
      </c>
      <c r="H369" s="5">
        <f t="shared" si="59"/>
        <v>3.5136287909793018</v>
      </c>
      <c r="M369" s="6"/>
    </row>
    <row r="370" spans="1:13" x14ac:dyDescent="0.2">
      <c r="A370" s="9">
        <f t="shared" si="53"/>
        <v>2.1046421941255384</v>
      </c>
      <c r="B370">
        <f t="shared" si="52"/>
        <v>280.01002926138176</v>
      </c>
      <c r="C370">
        <f t="shared" si="54"/>
        <v>3.4995968069278351</v>
      </c>
      <c r="D370">
        <f t="shared" si="55"/>
        <v>980.31422863376883</v>
      </c>
      <c r="E370" t="b">
        <f t="shared" si="56"/>
        <v>1</v>
      </c>
      <c r="F370" t="b">
        <f t="shared" si="57"/>
        <v>0</v>
      </c>
      <c r="G370" t="b">
        <f t="shared" si="58"/>
        <v>1</v>
      </c>
      <c r="H370" s="5">
        <f t="shared" si="59"/>
        <v>3.5009968436475969</v>
      </c>
      <c r="M370" s="6"/>
    </row>
    <row r="371" spans="1:13" x14ac:dyDescent="0.2">
      <c r="A371" s="9">
        <f t="shared" si="53"/>
        <v>2.1107781771987906</v>
      </c>
      <c r="B371">
        <f t="shared" si="52"/>
        <v>278.98918259996043</v>
      </c>
      <c r="C371">
        <f t="shared" si="54"/>
        <v>3.4868381506536412</v>
      </c>
      <c r="D371">
        <f t="shared" si="55"/>
        <v>973.17929659705158</v>
      </c>
      <c r="E371" t="b">
        <f t="shared" si="56"/>
        <v>1</v>
      </c>
      <c r="F371" t="b">
        <f t="shared" si="57"/>
        <v>0</v>
      </c>
      <c r="G371" t="b">
        <f t="shared" si="58"/>
        <v>1</v>
      </c>
      <c r="H371" s="5">
        <f t="shared" si="59"/>
        <v>3.4882330831890456</v>
      </c>
      <c r="M371" s="6"/>
    </row>
    <row r="372" spans="1:13" x14ac:dyDescent="0.2">
      <c r="A372" s="9">
        <f t="shared" si="53"/>
        <v>2.1169141602720427</v>
      </c>
      <c r="B372">
        <f t="shared" si="52"/>
        <v>277.95783194834513</v>
      </c>
      <c r="C372">
        <f t="shared" si="54"/>
        <v>3.4739482143298006</v>
      </c>
      <c r="D372">
        <f t="shared" si="55"/>
        <v>965.99741303298208</v>
      </c>
      <c r="E372" t="b">
        <f t="shared" si="56"/>
        <v>1</v>
      </c>
      <c r="F372" t="b">
        <f t="shared" si="57"/>
        <v>0</v>
      </c>
      <c r="G372" t="b">
        <f t="shared" si="58"/>
        <v>1</v>
      </c>
      <c r="H372" s="5">
        <f t="shared" si="59"/>
        <v>3.4753379901614005</v>
      </c>
      <c r="M372" s="6"/>
    </row>
    <row r="373" spans="1:13" x14ac:dyDescent="0.2">
      <c r="A373" s="9">
        <f t="shared" si="53"/>
        <v>2.1230501433452948</v>
      </c>
      <c r="B373">
        <f t="shared" si="52"/>
        <v>276.91601613706337</v>
      </c>
      <c r="C373">
        <f t="shared" si="54"/>
        <v>3.4609274832646104</v>
      </c>
      <c r="D373">
        <f t="shared" si="55"/>
        <v>958.7696595279325</v>
      </c>
      <c r="E373" t="b">
        <f t="shared" si="56"/>
        <v>1</v>
      </c>
      <c r="F373" t="b">
        <f t="shared" si="57"/>
        <v>0</v>
      </c>
      <c r="G373" t="b">
        <f t="shared" si="58"/>
        <v>1</v>
      </c>
      <c r="H373" s="5">
        <f t="shared" si="59"/>
        <v>3.462312050067109</v>
      </c>
      <c r="M373" s="6"/>
    </row>
    <row r="374" spans="1:13" x14ac:dyDescent="0.2">
      <c r="A374" s="9">
        <f t="shared" si="53"/>
        <v>2.129186126418547</v>
      </c>
      <c r="B374">
        <f t="shared" si="52"/>
        <v>275.86377439065774</v>
      </c>
      <c r="C374">
        <f t="shared" si="54"/>
        <v>3.4477764476908104</v>
      </c>
      <c r="D374">
        <f t="shared" si="55"/>
        <v>951.49712457625446</v>
      </c>
      <c r="E374" t="b">
        <f t="shared" si="56"/>
        <v>1</v>
      </c>
      <c r="F374" t="b">
        <f t="shared" si="57"/>
        <v>0</v>
      </c>
      <c r="G374" t="b">
        <f t="shared" si="58"/>
        <v>1</v>
      </c>
      <c r="H374" s="5">
        <f t="shared" si="59"/>
        <v>3.4491557533350323</v>
      </c>
      <c r="M374" s="6"/>
    </row>
    <row r="375" spans="1:13" x14ac:dyDescent="0.2">
      <c r="A375" s="9">
        <f t="shared" si="53"/>
        <v>2.1353221094917991</v>
      </c>
      <c r="B375">
        <f t="shared" si="52"/>
        <v>274.80114632620894</v>
      </c>
      <c r="C375">
        <f t="shared" si="54"/>
        <v>3.4344956027471252</v>
      </c>
      <c r="D375">
        <f t="shared" si="55"/>
        <v>944.18090341635116</v>
      </c>
      <c r="E375" t="b">
        <f t="shared" si="56"/>
        <v>1</v>
      </c>
      <c r="F375" t="b">
        <f t="shared" si="57"/>
        <v>0</v>
      </c>
      <c r="G375" t="b">
        <f t="shared" si="58"/>
        <v>1</v>
      </c>
      <c r="H375" s="5">
        <f t="shared" si="59"/>
        <v>3.4358695953019782</v>
      </c>
      <c r="M375" s="6"/>
    </row>
    <row r="376" spans="1:13" x14ac:dyDescent="0.2">
      <c r="A376" s="9">
        <f t="shared" si="53"/>
        <v>2.1414580925650513</v>
      </c>
      <c r="B376">
        <f t="shared" si="52"/>
        <v>273.7281719518445</v>
      </c>
      <c r="C376">
        <f t="shared" si="54"/>
        <v>3.4210854484596305</v>
      </c>
      <c r="D376">
        <f t="shared" si="55"/>
        <v>936.82209786573901</v>
      </c>
      <c r="E376" t="b">
        <f t="shared" si="56"/>
        <v>1</v>
      </c>
      <c r="F376" t="b">
        <f t="shared" si="57"/>
        <v>0</v>
      </c>
      <c r="G376" t="b">
        <f t="shared" si="58"/>
        <v>1</v>
      </c>
      <c r="H376" s="5">
        <f t="shared" si="59"/>
        <v>3.4224540761940609</v>
      </c>
      <c r="M376" s="6"/>
    </row>
    <row r="377" spans="1:13" x14ac:dyDescent="0.2">
      <c r="A377" s="9">
        <f t="shared" si="53"/>
        <v>2.1475940756383034</v>
      </c>
      <c r="B377">
        <f t="shared" si="52"/>
        <v>272.64489166523208</v>
      </c>
      <c r="C377">
        <f t="shared" si="54"/>
        <v>3.4075464897229133</v>
      </c>
      <c r="D377">
        <f t="shared" si="55"/>
        <v>929.42181615510958</v>
      </c>
      <c r="E377" t="b">
        <f t="shared" si="56"/>
        <v>1</v>
      </c>
      <c r="F377" t="b">
        <f t="shared" si="57"/>
        <v>0</v>
      </c>
      <c r="G377" t="b">
        <f t="shared" si="58"/>
        <v>1</v>
      </c>
      <c r="H377" s="5">
        <f t="shared" si="59"/>
        <v>3.4089097011078544</v>
      </c>
      <c r="M377" s="6"/>
    </row>
    <row r="378" spans="1:13" x14ac:dyDescent="0.2">
      <c r="A378" s="9">
        <f t="shared" si="53"/>
        <v>2.1537300587115555</v>
      </c>
      <c r="B378">
        <f t="shared" si="52"/>
        <v>271.55134625205886</v>
      </c>
      <c r="C378">
        <f t="shared" si="54"/>
        <v>3.3938792362810761</v>
      </c>
      <c r="D378">
        <f t="shared" si="55"/>
        <v>921.98117276143569</v>
      </c>
      <c r="E378" t="b">
        <f t="shared" si="56"/>
        <v>1</v>
      </c>
      <c r="F378" t="b">
        <f t="shared" si="57"/>
        <v>0</v>
      </c>
      <c r="G378" t="b">
        <f t="shared" si="58"/>
        <v>1</v>
      </c>
      <c r="H378" s="5">
        <f t="shared" si="59"/>
        <v>3.3952369799913868</v>
      </c>
      <c r="M378" s="6"/>
    </row>
    <row r="379" spans="1:13" x14ac:dyDescent="0.2">
      <c r="A379" s="9">
        <f t="shared" si="53"/>
        <v>2.1598660417848077</v>
      </c>
      <c r="B379">
        <f t="shared" si="52"/>
        <v>270.44757688449567</v>
      </c>
      <c r="C379">
        <f t="shared" si="54"/>
        <v>3.3800842027085358</v>
      </c>
      <c r="D379">
        <f t="shared" si="55"/>
        <v>914.50128824012893</v>
      </c>
      <c r="E379" t="b">
        <f t="shared" si="56"/>
        <v>1</v>
      </c>
      <c r="F379" t="b">
        <f t="shared" si="57"/>
        <v>0</v>
      </c>
      <c r="G379" t="b">
        <f t="shared" si="58"/>
        <v>1</v>
      </c>
      <c r="H379" s="5">
        <f t="shared" si="59"/>
        <v>3.3814364276249349</v>
      </c>
      <c r="M379" s="6"/>
    </row>
    <row r="380" spans="1:13" x14ac:dyDescent="0.2">
      <c r="A380" s="9">
        <f t="shared" si="53"/>
        <v>2.1660020248580598</v>
      </c>
      <c r="B380">
        <f t="shared" si="52"/>
        <v>269.33362511964702</v>
      </c>
      <c r="C380">
        <f t="shared" si="54"/>
        <v>3.3661619083906524</v>
      </c>
      <c r="D380">
        <f t="shared" si="55"/>
        <v>906.98328905628546</v>
      </c>
      <c r="E380" t="b">
        <f t="shared" si="56"/>
        <v>1</v>
      </c>
      <c r="F380" t="b">
        <f t="shared" si="57"/>
        <v>0</v>
      </c>
      <c r="G380" t="b">
        <f t="shared" si="58"/>
        <v>1</v>
      </c>
      <c r="H380" s="5">
        <f t="shared" si="59"/>
        <v>3.3675085636016413</v>
      </c>
      <c r="M380" s="6"/>
    </row>
    <row r="381" spans="1:13" x14ac:dyDescent="0.2">
      <c r="A381" s="9">
        <f t="shared" si="53"/>
        <v>2.172138007931312</v>
      </c>
      <c r="B381">
        <f t="shared" si="52"/>
        <v>268.20953289798638</v>
      </c>
      <c r="C381">
        <f t="shared" si="54"/>
        <v>3.3521128775041769</v>
      </c>
      <c r="D381">
        <f t="shared" si="55"/>
        <v>899.42830741504235</v>
      </c>
      <c r="E381" t="b">
        <f t="shared" si="56"/>
        <v>1</v>
      </c>
      <c r="F381" t="b">
        <f t="shared" si="57"/>
        <v>0</v>
      </c>
      <c r="G381" t="b">
        <f t="shared" si="58"/>
        <v>1</v>
      </c>
      <c r="H381" s="5">
        <f t="shared" si="59"/>
        <v>3.3534539123079581</v>
      </c>
      <c r="M381" s="6"/>
    </row>
    <row r="382" spans="1:13" x14ac:dyDescent="0.2">
      <c r="A382" s="9">
        <f t="shared" si="53"/>
        <v>2.1782739910045641</v>
      </c>
      <c r="B382">
        <f t="shared" si="52"/>
        <v>267.07534254177716</v>
      </c>
      <c r="C382">
        <f t="shared" si="54"/>
        <v>3.3379376389975133</v>
      </c>
      <c r="D382">
        <f t="shared" si="55"/>
        <v>891.83748109106739</v>
      </c>
      <c r="E382" t="b">
        <f t="shared" si="56"/>
        <v>1</v>
      </c>
      <c r="F382" t="b">
        <f t="shared" si="57"/>
        <v>0</v>
      </c>
      <c r="G382" t="b">
        <f t="shared" si="58"/>
        <v>1</v>
      </c>
      <c r="H382" s="5">
        <f t="shared" si="59"/>
        <v>3.3392730029038979</v>
      </c>
      <c r="M382" s="6"/>
    </row>
    <row r="383" spans="1:13" x14ac:dyDescent="0.2">
      <c r="A383" s="9">
        <f t="shared" si="53"/>
        <v>2.1844099740778162</v>
      </c>
      <c r="B383">
        <f t="shared" si="52"/>
        <v>265.93109675347927</v>
      </c>
      <c r="C383">
        <f t="shared" si="54"/>
        <v>3.3236367265708013</v>
      </c>
      <c r="D383">
        <f t="shared" si="55"/>
        <v>884.21195325721044</v>
      </c>
      <c r="E383" t="b">
        <f t="shared" si="56"/>
        <v>1</v>
      </c>
      <c r="F383" t="b">
        <f t="shared" si="57"/>
        <v>0</v>
      </c>
      <c r="G383" t="b">
        <f t="shared" si="58"/>
        <v>1</v>
      </c>
      <c r="H383" s="5">
        <f t="shared" si="59"/>
        <v>3.3249663693031115</v>
      </c>
      <c r="M383" s="6"/>
    </row>
    <row r="384" spans="1:13" x14ac:dyDescent="0.2">
      <c r="A384" s="9">
        <f t="shared" si="53"/>
        <v>2.1905459571510684</v>
      </c>
      <c r="B384">
        <f t="shared" si="52"/>
        <v>264.7768386141413</v>
      </c>
      <c r="C384">
        <f t="shared" si="54"/>
        <v>3.3092106786558286</v>
      </c>
      <c r="D384">
        <f t="shared" si="55"/>
        <v>876.55287231234388</v>
      </c>
      <c r="E384" t="b">
        <f t="shared" si="56"/>
        <v>1</v>
      </c>
      <c r="F384" t="b">
        <f t="shared" si="57"/>
        <v>0</v>
      </c>
      <c r="G384" t="b">
        <f t="shared" si="58"/>
        <v>1</v>
      </c>
      <c r="H384" s="5">
        <f t="shared" si="59"/>
        <v>3.3105345501527892</v>
      </c>
      <c r="M384" s="6"/>
    </row>
    <row r="385" spans="1:13" x14ac:dyDescent="0.2">
      <c r="A385" s="9">
        <f t="shared" si="53"/>
        <v>2.1966819402243205</v>
      </c>
      <c r="B385">
        <f t="shared" si="52"/>
        <v>263.61261158177865</v>
      </c>
      <c r="C385">
        <f t="shared" si="54"/>
        <v>3.2946600383957541</v>
      </c>
      <c r="D385">
        <f t="shared" si="55"/>
        <v>868.86139170841398</v>
      </c>
      <c r="E385" t="b">
        <f t="shared" si="56"/>
        <v>1</v>
      </c>
      <c r="F385" t="b">
        <f t="shared" si="57"/>
        <v>0</v>
      </c>
      <c r="G385" t="b">
        <f t="shared" si="58"/>
        <v>1</v>
      </c>
      <c r="H385" s="5">
        <f t="shared" si="59"/>
        <v>3.2959780888133774</v>
      </c>
      <c r="M385" s="6"/>
    </row>
    <row r="386" spans="1:13" x14ac:dyDescent="0.2">
      <c r="A386" s="9">
        <f t="shared" si="53"/>
        <v>2.2028179232975726</v>
      </c>
      <c r="B386">
        <f t="shared" si="52"/>
        <v>262.43845948973706</v>
      </c>
      <c r="C386">
        <f t="shared" si="54"/>
        <v>3.2799853536246566</v>
      </c>
      <c r="D386">
        <f t="shared" si="55"/>
        <v>861.13866977673047</v>
      </c>
      <c r="E386" t="b">
        <f t="shared" si="56"/>
        <v>1</v>
      </c>
      <c r="F386" t="b">
        <f t="shared" si="57"/>
        <v>0</v>
      </c>
      <c r="G386" t="b">
        <f t="shared" si="58"/>
        <v>1</v>
      </c>
      <c r="H386" s="5">
        <f t="shared" si="59"/>
        <v>3.2812975333381207</v>
      </c>
      <c r="M386" s="6"/>
    </row>
    <row r="387" spans="1:13" x14ac:dyDescent="0.2">
      <c r="A387" s="9">
        <f t="shared" si="53"/>
        <v>2.2089539063708248</v>
      </c>
      <c r="B387">
        <f t="shared" si="52"/>
        <v>261.25442654504269</v>
      </c>
      <c r="C387">
        <f t="shared" si="54"/>
        <v>3.2651871768469181</v>
      </c>
      <c r="D387">
        <f t="shared" si="55"/>
        <v>853.38586955352639</v>
      </c>
      <c r="E387" t="b">
        <f t="shared" si="56"/>
        <v>1</v>
      </c>
      <c r="F387" t="b">
        <f t="shared" si="57"/>
        <v>0</v>
      </c>
      <c r="G387" t="b">
        <f t="shared" si="58"/>
        <v>1</v>
      </c>
      <c r="H387" s="5">
        <f t="shared" si="59"/>
        <v>3.2664934364524334</v>
      </c>
      <c r="M387" s="6"/>
    </row>
    <row r="388" spans="1:13" x14ac:dyDescent="0.2">
      <c r="A388" s="9">
        <f t="shared" si="53"/>
        <v>2.2150898894440769</v>
      </c>
      <c r="B388">
        <f t="shared" si="52"/>
        <v>260.0605573267373</v>
      </c>
      <c r="C388">
        <f t="shared" si="54"/>
        <v>3.2502660652164095</v>
      </c>
      <c r="D388">
        <f t="shared" si="55"/>
        <v>845.60415860480077</v>
      </c>
      <c r="E388" t="b">
        <f t="shared" si="56"/>
        <v>1</v>
      </c>
      <c r="F388" t="b">
        <f t="shared" si="57"/>
        <v>0</v>
      </c>
      <c r="G388" t="b">
        <f t="shared" si="58"/>
        <v>1</v>
      </c>
      <c r="H388" s="5">
        <f t="shared" si="59"/>
        <v>3.2515663555330798</v>
      </c>
      <c r="M388" s="6"/>
    </row>
    <row r="389" spans="1:13" x14ac:dyDescent="0.2">
      <c r="A389" s="9">
        <f t="shared" si="53"/>
        <v>2.2212258725173291</v>
      </c>
      <c r="B389">
        <f t="shared" si="52"/>
        <v>258.8568967842001</v>
      </c>
      <c r="C389">
        <f t="shared" si="54"/>
        <v>3.2352225805155239</v>
      </c>
      <c r="D389">
        <f t="shared" si="55"/>
        <v>837.79470885048829</v>
      </c>
      <c r="E389" t="b">
        <f t="shared" si="56"/>
        <v>1</v>
      </c>
      <c r="F389" t="b">
        <f t="shared" si="57"/>
        <v>0</v>
      </c>
      <c r="G389" t="b">
        <f t="shared" si="58"/>
        <v>1</v>
      </c>
      <c r="H389" s="5">
        <f t="shared" si="59"/>
        <v>3.2365168525871972</v>
      </c>
      <c r="M389" s="6"/>
    </row>
    <row r="390" spans="1:13" x14ac:dyDescent="0.2">
      <c r="A390" s="9">
        <f t="shared" si="53"/>
        <v>2.2273618555905812</v>
      </c>
      <c r="B390">
        <f t="shared" si="52"/>
        <v>257.64349023545532</v>
      </c>
      <c r="C390">
        <f t="shared" si="54"/>
        <v>3.2200572891340191</v>
      </c>
      <c r="D390">
        <f t="shared" si="55"/>
        <v>829.9586963879666</v>
      </c>
      <c r="E390" t="b">
        <f t="shared" si="56"/>
        <v>1</v>
      </c>
      <c r="F390" t="b">
        <f t="shared" si="57"/>
        <v>0</v>
      </c>
      <c r="G390" t="b">
        <f t="shared" si="58"/>
        <v>1</v>
      </c>
      <c r="H390" s="5">
        <f t="shared" si="59"/>
        <v>3.2213454942311319</v>
      </c>
      <c r="M390" s="6"/>
    </row>
    <row r="391" spans="1:13" x14ac:dyDescent="0.2">
      <c r="A391" s="9">
        <f t="shared" si="53"/>
        <v>2.2334978386638333</v>
      </c>
      <c r="B391">
        <f t="shared" si="52"/>
        <v>256.42038336546602</v>
      </c>
      <c r="C391">
        <f t="shared" si="54"/>
        <v>3.2047707620476964</v>
      </c>
      <c r="D391">
        <f t="shared" si="55"/>
        <v>822.09730131493814</v>
      </c>
      <c r="E391" t="b">
        <f t="shared" si="56"/>
        <v>1</v>
      </c>
      <c r="F391" t="b">
        <f t="shared" si="57"/>
        <v>0</v>
      </c>
      <c r="G391" t="b">
        <f t="shared" si="58"/>
        <v>1</v>
      </c>
      <c r="H391" s="5">
        <f t="shared" si="59"/>
        <v>3.2060528516691074</v>
      </c>
      <c r="M391" s="6"/>
    </row>
    <row r="392" spans="1:13" x14ac:dyDescent="0.2">
      <c r="A392" s="9">
        <f t="shared" si="53"/>
        <v>2.2396338217370855</v>
      </c>
      <c r="B392">
        <f t="shared" si="52"/>
        <v>255.18762222441393</v>
      </c>
      <c r="C392">
        <f t="shared" si="54"/>
        <v>3.1893635747969018</v>
      </c>
      <c r="D392">
        <f t="shared" si="55"/>
        <v>814.21170755170726</v>
      </c>
      <c r="E392" t="b">
        <f t="shared" si="56"/>
        <v>1</v>
      </c>
      <c r="F392" t="b">
        <f t="shared" si="57"/>
        <v>0</v>
      </c>
      <c r="G392" t="b">
        <f t="shared" si="58"/>
        <v>1</v>
      </c>
      <c r="H392" s="5">
        <f t="shared" si="59"/>
        <v>3.1906395006717188</v>
      </c>
      <c r="M392" s="6"/>
    </row>
    <row r="393" spans="1:13" x14ac:dyDescent="0.2">
      <c r="A393" s="9">
        <f t="shared" si="53"/>
        <v>2.2457698048103376</v>
      </c>
      <c r="B393">
        <f t="shared" si="52"/>
        <v>253.94525322596576</v>
      </c>
      <c r="C393">
        <f t="shared" si="54"/>
        <v>3.1738363074648563</v>
      </c>
      <c r="D393">
        <f t="shared" si="55"/>
        <v>806.30310266288348</v>
      </c>
      <c r="E393" t="b">
        <f t="shared" si="56"/>
        <v>1</v>
      </c>
      <c r="F393" t="b">
        <f t="shared" si="57"/>
        <v>0</v>
      </c>
      <c r="G393" t="b">
        <f t="shared" si="58"/>
        <v>1</v>
      </c>
      <c r="H393" s="5">
        <f t="shared" si="59"/>
        <v>3.175106021554253</v>
      </c>
      <c r="M393" s="6"/>
    </row>
    <row r="394" spans="1:13" x14ac:dyDescent="0.2">
      <c r="A394" s="9">
        <f t="shared" si="53"/>
        <v>2.2519057878835897</v>
      </c>
      <c r="B394">
        <f t="shared" si="52"/>
        <v>252.69332314552568</v>
      </c>
      <c r="C394">
        <f t="shared" si="54"/>
        <v>3.1581895446558166</v>
      </c>
      <c r="D394">
        <f t="shared" si="55"/>
        <v>798.37267767853461</v>
      </c>
      <c r="E394" t="b">
        <f t="shared" si="56"/>
        <v>1</v>
      </c>
      <c r="F394" t="b">
        <f t="shared" si="57"/>
        <v>0</v>
      </c>
      <c r="G394" t="b">
        <f t="shared" si="58"/>
        <v>1</v>
      </c>
      <c r="H394" s="5">
        <f t="shared" si="59"/>
        <v>3.1594529991548415</v>
      </c>
      <c r="M394" s="6"/>
    </row>
    <row r="395" spans="1:13" x14ac:dyDescent="0.2">
      <c r="A395" s="9">
        <f t="shared" si="53"/>
        <v>2.2580417709568419</v>
      </c>
      <c r="B395">
        <f t="shared" si="52"/>
        <v>251.4318791184742</v>
      </c>
      <c r="C395">
        <f t="shared" si="54"/>
        <v>3.1424238754730656</v>
      </c>
      <c r="D395">
        <f t="shared" si="55"/>
        <v>790.42162691481917</v>
      </c>
      <c r="E395" t="b">
        <f t="shared" si="56"/>
        <v>1</v>
      </c>
      <c r="F395" t="b">
        <f t="shared" si="57"/>
        <v>0</v>
      </c>
      <c r="G395" t="b">
        <f t="shared" si="58"/>
        <v>1</v>
      </c>
      <c r="H395" s="5">
        <f t="shared" si="59"/>
        <v>3.1436810228124417</v>
      </c>
      <c r="M395" s="6"/>
    </row>
    <row r="396" spans="1:13" x14ac:dyDescent="0.2">
      <c r="A396" s="9">
        <f t="shared" si="53"/>
        <v>2.264177754030094</v>
      </c>
      <c r="B396">
        <f t="shared" si="52"/>
        <v>250.16096863839363</v>
      </c>
      <c r="C396">
        <f t="shared" si="54"/>
        <v>3.1265398934967292</v>
      </c>
      <c r="D396">
        <f t="shared" si="55"/>
        <v>782.45114779412245</v>
      </c>
      <c r="E396" t="b">
        <f t="shared" si="56"/>
        <v>1</v>
      </c>
      <c r="F396" t="b">
        <f t="shared" si="57"/>
        <v>0</v>
      </c>
      <c r="G396" t="b">
        <f t="shared" si="58"/>
        <v>1</v>
      </c>
      <c r="H396" s="5">
        <f t="shared" si="59"/>
        <v>3.1277906863446452</v>
      </c>
      <c r="M396" s="6"/>
    </row>
    <row r="397" spans="1:13" x14ac:dyDescent="0.2">
      <c r="A397" s="9">
        <f t="shared" si="53"/>
        <v>2.2703137371033462</v>
      </c>
      <c r="B397">
        <f t="shared" si="52"/>
        <v>248.88063955527977</v>
      </c>
      <c r="C397">
        <f t="shared" si="54"/>
        <v>3.1105381967614329</v>
      </c>
      <c r="D397">
        <f t="shared" si="55"/>
        <v>774.46244066472673</v>
      </c>
      <c r="E397" t="b">
        <f t="shared" si="56"/>
        <v>1</v>
      </c>
      <c r="F397" t="b">
        <f t="shared" si="57"/>
        <v>0</v>
      </c>
      <c r="G397" t="b">
        <f t="shared" si="58"/>
        <v>1</v>
      </c>
      <c r="H397" s="5">
        <f t="shared" si="59"/>
        <v>3.1117825880253256</v>
      </c>
      <c r="M397" s="6"/>
    </row>
    <row r="398" spans="1:13" x14ac:dyDescent="0.2">
      <c r="A398" s="9">
        <f t="shared" si="53"/>
        <v>2.2764497201765983</v>
      </c>
      <c r="B398">
        <f t="shared" si="52"/>
        <v>247.59094007374046</v>
      </c>
      <c r="C398">
        <f t="shared" si="54"/>
        <v>3.0944193877337809</v>
      </c>
      <c r="D398">
        <f t="shared" si="55"/>
        <v>766.45670862003806</v>
      </c>
      <c r="E398" t="b">
        <f t="shared" si="56"/>
        <v>1</v>
      </c>
      <c r="F398" t="b">
        <f t="shared" si="57"/>
        <v>0</v>
      </c>
      <c r="G398" t="b">
        <f t="shared" si="58"/>
        <v>1</v>
      </c>
      <c r="H398" s="5">
        <f t="shared" si="59"/>
        <v>3.0956573305621071</v>
      </c>
      <c r="M398" s="6"/>
    </row>
    <row r="399" spans="1:13" x14ac:dyDescent="0.2">
      <c r="A399" s="9">
        <f t="shared" si="53"/>
        <v>2.2825857032498504</v>
      </c>
      <c r="B399">
        <f t="shared" si="52"/>
        <v>246.2919187511805</v>
      </c>
      <c r="C399">
        <f t="shared" si="54"/>
        <v>3.0781840732896746</v>
      </c>
      <c r="D399">
        <f t="shared" si="55"/>
        <v>758.43515731740206</v>
      </c>
      <c r="E399" t="b">
        <f t="shared" si="56"/>
        <v>1</v>
      </c>
      <c r="F399" t="b">
        <f t="shared" si="57"/>
        <v>0</v>
      </c>
      <c r="G399" t="b">
        <f t="shared" si="58"/>
        <v>1</v>
      </c>
      <c r="H399" s="5">
        <f t="shared" si="59"/>
        <v>3.0794155210736762</v>
      </c>
      <c r="M399" s="6"/>
    </row>
    <row r="400" spans="1:13" x14ac:dyDescent="0.2">
      <c r="A400" s="9">
        <f t="shared" si="53"/>
        <v>2.2887216863231026</v>
      </c>
      <c r="B400">
        <f t="shared" si="52"/>
        <v>244.98362449597388</v>
      </c>
      <c r="C400">
        <f t="shared" si="54"/>
        <v>3.0618328646914672</v>
      </c>
      <c r="D400">
        <f t="shared" si="55"/>
        <v>750.39899479653457</v>
      </c>
      <c r="E400" t="b">
        <f t="shared" si="56"/>
        <v>1</v>
      </c>
      <c r="F400" t="b">
        <f t="shared" si="57"/>
        <v>0</v>
      </c>
      <c r="G400" t="b">
        <f t="shared" si="58"/>
        <v>1</v>
      </c>
      <c r="H400" s="5">
        <f t="shared" si="59"/>
        <v>3.063057771066926</v>
      </c>
      <c r="M400" s="6"/>
    </row>
    <row r="401" spans="1:13" x14ac:dyDescent="0.2">
      <c r="A401" s="9">
        <f t="shared" si="53"/>
        <v>2.2948576693963547</v>
      </c>
      <c r="B401">
        <f t="shared" si="52"/>
        <v>243.66610656562182</v>
      </c>
      <c r="C401">
        <f t="shared" si="54"/>
        <v>3.0453663775649424</v>
      </c>
      <c r="D401">
        <f t="shared" si="55"/>
        <v>742.34943129758801</v>
      </c>
      <c r="E401" t="b">
        <f t="shared" si="56"/>
        <v>1</v>
      </c>
      <c r="F401" t="b">
        <f t="shared" si="57"/>
        <v>0</v>
      </c>
      <c r="G401" t="b">
        <f t="shared" si="58"/>
        <v>1</v>
      </c>
      <c r="H401" s="5">
        <f t="shared" si="59"/>
        <v>3.0465846964139249</v>
      </c>
      <c r="M401" s="6"/>
    </row>
    <row r="402" spans="1:13" x14ac:dyDescent="0.2">
      <c r="A402" s="9">
        <f t="shared" si="53"/>
        <v>2.3009936524696069</v>
      </c>
      <c r="B402">
        <f t="shared" si="52"/>
        <v>242.33941456489856</v>
      </c>
      <c r="C402">
        <f t="shared" si="54"/>
        <v>3.0287852318761437</v>
      </c>
      <c r="D402">
        <f t="shared" si="55"/>
        <v>734.28767907889358</v>
      </c>
      <c r="E402" t="b">
        <f t="shared" si="56"/>
        <v>1</v>
      </c>
      <c r="F402" t="b">
        <f t="shared" si="57"/>
        <v>0</v>
      </c>
      <c r="G402" t="b">
        <f t="shared" si="58"/>
        <v>1</v>
      </c>
      <c r="H402" s="5">
        <f t="shared" si="59"/>
        <v>3.0299969173287375</v>
      </c>
      <c r="M402" s="6"/>
    </row>
    <row r="403" spans="1:13" x14ac:dyDescent="0.2">
      <c r="A403" s="9">
        <f t="shared" si="53"/>
        <v>2.307129635542859</v>
      </c>
      <c r="B403">
        <f t="shared" si="52"/>
        <v>241.00359844398369</v>
      </c>
      <c r="C403">
        <f t="shared" si="54"/>
        <v>3.0120900519080269</v>
      </c>
      <c r="D403">
        <f t="shared" si="55"/>
        <v>726.21495223439445</v>
      </c>
      <c r="E403" t="b">
        <f t="shared" si="56"/>
        <v>1</v>
      </c>
      <c r="F403" t="b">
        <f t="shared" si="57"/>
        <v>0</v>
      </c>
      <c r="G403" t="b">
        <f t="shared" si="58"/>
        <v>1</v>
      </c>
      <c r="H403" s="5">
        <f t="shared" si="59"/>
        <v>3.013295058344069</v>
      </c>
      <c r="M403" s="6"/>
    </row>
    <row r="404" spans="1:13" x14ac:dyDescent="0.2">
      <c r="A404" s="9">
        <f t="shared" si="53"/>
        <v>2.3132656186161111</v>
      </c>
      <c r="B404">
        <f t="shared" si="52"/>
        <v>239.65870849658145</v>
      </c>
      <c r="C404">
        <f t="shared" si="54"/>
        <v>2.9952814662369587</v>
      </c>
      <c r="D404">
        <f t="shared" si="55"/>
        <v>718.13246651080397</v>
      </c>
      <c r="E404" t="b">
        <f t="shared" si="56"/>
        <v>1</v>
      </c>
      <c r="F404" t="b">
        <f t="shared" si="57"/>
        <v>0</v>
      </c>
      <c r="G404" t="b">
        <f t="shared" si="58"/>
        <v>1</v>
      </c>
      <c r="H404" s="5">
        <f t="shared" si="59"/>
        <v>2.9964797482877512</v>
      </c>
      <c r="M404" s="6"/>
    </row>
    <row r="405" spans="1:13" x14ac:dyDescent="0.2">
      <c r="A405" s="9">
        <f t="shared" si="53"/>
        <v>2.3194016016893633</v>
      </c>
      <c r="B405">
        <f t="shared" si="52"/>
        <v>238.30479535802715</v>
      </c>
      <c r="C405">
        <f t="shared" si="54"/>
        <v>2.9783601077090496</v>
      </c>
      <c r="D405">
        <f t="shared" si="55"/>
        <v>710.04143912451593</v>
      </c>
      <c r="E405" t="b">
        <f t="shared" si="56"/>
        <v>1</v>
      </c>
      <c r="F405" t="b">
        <f t="shared" si="57"/>
        <v>0</v>
      </c>
      <c r="G405" t="b">
        <f t="shared" si="58"/>
        <v>1</v>
      </c>
      <c r="H405" s="5">
        <f t="shared" si="59"/>
        <v>2.9795516202590702</v>
      </c>
      <c r="M405" s="6"/>
    </row>
    <row r="406" spans="1:13" x14ac:dyDescent="0.2">
      <c r="A406" s="9">
        <f t="shared" si="53"/>
        <v>2.3255375847626154</v>
      </c>
      <c r="B406">
        <f t="shared" si="52"/>
        <v>236.94191000338085</v>
      </c>
      <c r="C406">
        <f t="shared" si="54"/>
        <v>2.9613266134163263</v>
      </c>
      <c r="D406">
        <f t="shared" si="55"/>
        <v>701.94308857829174</v>
      </c>
      <c r="E406" t="b">
        <f t="shared" si="56"/>
        <v>1</v>
      </c>
      <c r="F406" t="b">
        <f t="shared" si="57"/>
        <v>0</v>
      </c>
      <c r="G406" t="b">
        <f t="shared" si="58"/>
        <v>1</v>
      </c>
      <c r="H406" s="5">
        <f t="shared" si="59"/>
        <v>2.9625113116049242</v>
      </c>
      <c r="M406" s="6"/>
    </row>
    <row r="407" spans="1:13" x14ac:dyDescent="0.2">
      <c r="A407" s="9">
        <f t="shared" si="53"/>
        <v>2.3316735678358675</v>
      </c>
      <c r="B407">
        <f t="shared" si="52"/>
        <v>235.57010374550805</v>
      </c>
      <c r="C407">
        <f t="shared" si="54"/>
        <v>2.9441816246727486</v>
      </c>
      <c r="D407">
        <f t="shared" si="55"/>
        <v>693.83863447775593</v>
      </c>
      <c r="E407" t="b">
        <f t="shared" si="56"/>
        <v>1</v>
      </c>
      <c r="F407" t="b">
        <f t="shared" si="57"/>
        <v>0</v>
      </c>
      <c r="G407" t="b">
        <f t="shared" si="58"/>
        <v>1</v>
      </c>
      <c r="H407" s="5">
        <f t="shared" si="59"/>
        <v>2.9453594638958354</v>
      </c>
      <c r="M407" s="6"/>
    </row>
    <row r="408" spans="1:13" x14ac:dyDescent="0.2">
      <c r="A408" s="9">
        <f t="shared" si="53"/>
        <v>2.3378095509091197</v>
      </c>
      <c r="B408">
        <f t="shared" si="52"/>
        <v>234.18942823314777</v>
      </c>
      <c r="C408">
        <f t="shared" si="54"/>
        <v>2.9269257869900591</v>
      </c>
      <c r="D408">
        <f t="shared" si="55"/>
        <v>685.72929734772345</v>
      </c>
      <c r="E408" t="b">
        <f t="shared" si="56"/>
        <v>1</v>
      </c>
      <c r="F408" t="b">
        <f t="shared" si="57"/>
        <v>0</v>
      </c>
      <c r="G408" t="b">
        <f t="shared" si="58"/>
        <v>1</v>
      </c>
      <c r="H408" s="5">
        <f t="shared" si="59"/>
        <v>2.9280967229017878</v>
      </c>
      <c r="M408" s="6"/>
    </row>
    <row r="409" spans="1:13" x14ac:dyDescent="0.2">
      <c r="A409" s="9">
        <f t="shared" si="53"/>
        <v>2.3439455339823718</v>
      </c>
      <c r="B409">
        <f t="shared" si="52"/>
        <v>232.79993544896791</v>
      </c>
      <c r="C409">
        <f t="shared" si="54"/>
        <v>2.9095597500534822</v>
      </c>
      <c r="D409">
        <f t="shared" si="55"/>
        <v>677.61629844838956</v>
      </c>
      <c r="E409" t="b">
        <f t="shared" si="56"/>
        <v>1</v>
      </c>
      <c r="F409" t="b">
        <f t="shared" si="57"/>
        <v>0</v>
      </c>
      <c r="G409" t="b">
        <f t="shared" si="58"/>
        <v>1</v>
      </c>
      <c r="H409" s="5">
        <f t="shared" si="59"/>
        <v>2.9107237385679166</v>
      </c>
      <c r="M409" s="6"/>
    </row>
    <row r="410" spans="1:13" x14ac:dyDescent="0.2">
      <c r="A410" s="9">
        <f t="shared" si="53"/>
        <v>2.350081517055624</v>
      </c>
      <c r="B410">
        <f t="shared" si="52"/>
        <v>231.40167770760829</v>
      </c>
      <c r="C410">
        <f t="shared" si="54"/>
        <v>2.8920841676972642</v>
      </c>
      <c r="D410">
        <f t="shared" si="55"/>
        <v>669.50085959141006</v>
      </c>
      <c r="E410" t="b">
        <f t="shared" si="56"/>
        <v>1</v>
      </c>
      <c r="F410" t="b">
        <f t="shared" si="57"/>
        <v>0</v>
      </c>
      <c r="G410" t="b">
        <f t="shared" si="58"/>
        <v>1</v>
      </c>
      <c r="H410" s="5">
        <f t="shared" si="59"/>
        <v>2.8932411649900387</v>
      </c>
      <c r="M410" s="6"/>
    </row>
    <row r="411" spans="1:13" x14ac:dyDescent="0.2">
      <c r="A411" s="9">
        <f t="shared" si="53"/>
        <v>2.3562175001288761</v>
      </c>
      <c r="B411">
        <f t="shared" ref="B411:B474" si="60">$B$10*SIN(A411)</f>
        <v>229.99470765371075</v>
      </c>
      <c r="C411">
        <f t="shared" si="54"/>
        <v>2.8744996978800543</v>
      </c>
      <c r="D411">
        <f t="shared" si="55"/>
        <v>0.26448529129314891</v>
      </c>
      <c r="E411" t="b">
        <f t="shared" si="56"/>
        <v>0</v>
      </c>
      <c r="F411" t="b">
        <f t="shared" si="57"/>
        <v>0</v>
      </c>
      <c r="G411" t="b">
        <f t="shared" si="58"/>
        <v>0</v>
      </c>
      <c r="H411" s="5">
        <f t="shared" si="59"/>
        <v>1.1499625099694406E-3</v>
      </c>
      <c r="M411" s="6"/>
    </row>
    <row r="412" spans="1:13" x14ac:dyDescent="0.2">
      <c r="A412" s="9">
        <f t="shared" ref="A412:A475" si="61">+A411+$B$25</f>
        <v>2.3623534832021282</v>
      </c>
      <c r="B412">
        <f t="shared" si="60"/>
        <v>228.57907825993718</v>
      </c>
      <c r="C412">
        <f t="shared" ref="C412:C475" si="62">1.414*(SIN(A412)*$B$9/$B$8)</f>
        <v>2.8568070026601315</v>
      </c>
      <c r="D412">
        <f t="shared" ref="D412:D475" si="63">B412*H412</f>
        <v>0.26123946976825813</v>
      </c>
      <c r="E412" t="b">
        <f t="shared" ref="E412:E475" si="64">AND((A412&gt;$A$17),A412&lt;($B$17))</f>
        <v>0</v>
      </c>
      <c r="F412" t="b">
        <f t="shared" ref="F412:F475" si="65">AND((A412&gt;($A$17+3.1416)),A412&lt;($B$17+3.1416))</f>
        <v>0</v>
      </c>
      <c r="G412" t="b">
        <f t="shared" ref="G412:G475" si="66">OR(E412=TRUE,F412=TRUE)</f>
        <v>0</v>
      </c>
      <c r="H412" s="5">
        <f t="shared" ref="H412:H475" si="67">IF(+G412=TRUE,C412,0)+(SIN(A412)*1.4142*$B$9/$B$7)</f>
        <v>1.1428844308803276E-3</v>
      </c>
      <c r="M412" s="6"/>
    </row>
    <row r="413" spans="1:13" x14ac:dyDescent="0.2">
      <c r="A413" s="9">
        <f t="shared" si="61"/>
        <v>2.3684894662753804</v>
      </c>
      <c r="B413">
        <f t="shared" si="60"/>
        <v>227.15484282497513</v>
      </c>
      <c r="C413">
        <f t="shared" si="62"/>
        <v>2.8390067481704828</v>
      </c>
      <c r="D413">
        <f t="shared" si="63"/>
        <v>0.25799413889481232</v>
      </c>
      <c r="E413" t="b">
        <f t="shared" si="64"/>
        <v>0</v>
      </c>
      <c r="F413" t="b">
        <f t="shared" si="65"/>
        <v>0</v>
      </c>
      <c r="G413" t="b">
        <f t="shared" si="66"/>
        <v>0</v>
      </c>
      <c r="H413" s="5">
        <f t="shared" si="67"/>
        <v>1.1357633219979341E-3</v>
      </c>
      <c r="M413" s="6"/>
    </row>
    <row r="414" spans="1:13" x14ac:dyDescent="0.2">
      <c r="A414" s="9">
        <f t="shared" si="61"/>
        <v>2.3746254493486325</v>
      </c>
      <c r="B414">
        <f t="shared" si="60"/>
        <v>225.72205497153112</v>
      </c>
      <c r="C414">
        <f t="shared" si="62"/>
        <v>2.8210996045937184</v>
      </c>
      <c r="D414">
        <f t="shared" si="63"/>
        <v>0.25474978741724935</v>
      </c>
      <c r="E414" t="b">
        <f t="shared" si="64"/>
        <v>0</v>
      </c>
      <c r="F414" t="b">
        <f t="shared" si="65"/>
        <v>0</v>
      </c>
      <c r="G414" t="b">
        <f t="shared" si="66"/>
        <v>0</v>
      </c>
      <c r="H414" s="5">
        <f t="shared" si="67"/>
        <v>1.128599451433221E-3</v>
      </c>
      <c r="M414" s="6"/>
    </row>
    <row r="415" spans="1:13" x14ac:dyDescent="0.2">
      <c r="A415" s="9">
        <f t="shared" si="61"/>
        <v>2.3807614324218846</v>
      </c>
      <c r="B415">
        <f t="shared" si="60"/>
        <v>224.28076864431156</v>
      </c>
      <c r="C415">
        <f t="shared" si="62"/>
        <v>2.8030862461368398</v>
      </c>
      <c r="D415">
        <f t="shared" si="63"/>
        <v>0.25150690393251079</v>
      </c>
      <c r="E415" t="b">
        <f t="shared" si="64"/>
        <v>0</v>
      </c>
      <c r="F415" t="b">
        <f t="shared" si="65"/>
        <v>0</v>
      </c>
      <c r="G415" t="b">
        <f t="shared" si="66"/>
        <v>0</v>
      </c>
      <c r="H415" s="5">
        <f t="shared" si="67"/>
        <v>1.1213930889071339E-3</v>
      </c>
      <c r="M415" s="6"/>
    </row>
    <row r="416" spans="1:13" x14ac:dyDescent="0.2">
      <c r="A416" s="9">
        <f t="shared" si="61"/>
        <v>2.3868974154951368</v>
      </c>
      <c r="B416">
        <f t="shared" si="60"/>
        <v>222.8310381079919</v>
      </c>
      <c r="C416">
        <f t="shared" si="62"/>
        <v>2.7849673510058581</v>
      </c>
      <c r="D416">
        <f t="shared" si="63"/>
        <v>0.24826597681645962</v>
      </c>
      <c r="E416" t="b">
        <f t="shared" si="64"/>
        <v>0</v>
      </c>
      <c r="F416" t="b">
        <f t="shared" si="65"/>
        <v>0</v>
      </c>
      <c r="G416" t="b">
        <f t="shared" si="66"/>
        <v>0</v>
      </c>
      <c r="H416" s="5">
        <f t="shared" si="67"/>
        <v>1.1141445057404483E-3</v>
      </c>
      <c r="M416" s="6"/>
    </row>
    <row r="417" spans="1:13" x14ac:dyDescent="0.2">
      <c r="A417" s="9">
        <f t="shared" si="61"/>
        <v>2.3930333985683889</v>
      </c>
      <c r="B417">
        <f t="shared" si="60"/>
        <v>221.37291794517353</v>
      </c>
      <c r="C417">
        <f t="shared" si="62"/>
        <v>2.7667436013802584</v>
      </c>
      <c r="D417">
        <f t="shared" si="63"/>
        <v>0.24502749415033112</v>
      </c>
      <c r="E417" t="b">
        <f t="shared" si="64"/>
        <v>0</v>
      </c>
      <c r="F417" t="b">
        <f t="shared" si="65"/>
        <v>0</v>
      </c>
      <c r="G417" t="b">
        <f t="shared" si="66"/>
        <v>0</v>
      </c>
      <c r="H417" s="5">
        <f t="shared" si="67"/>
        <v>1.1068539748435534E-3</v>
      </c>
      <c r="M417" s="6"/>
    </row>
    <row r="418" spans="1:13" x14ac:dyDescent="0.2">
      <c r="A418" s="9">
        <f t="shared" si="61"/>
        <v>2.3991693816416411</v>
      </c>
      <c r="B418">
        <f t="shared" si="60"/>
        <v>219.90646305432861</v>
      </c>
      <c r="C418">
        <f t="shared" si="62"/>
        <v>2.7484156833873143</v>
      </c>
      <c r="D418">
        <f t="shared" si="63"/>
        <v>0.24179194364722809</v>
      </c>
      <c r="E418" t="b">
        <f t="shared" si="64"/>
        <v>0</v>
      </c>
      <c r="F418" t="b">
        <f t="shared" si="65"/>
        <v>0</v>
      </c>
      <c r="G418" t="b">
        <f t="shared" si="66"/>
        <v>0</v>
      </c>
      <c r="H418" s="5">
        <f t="shared" si="67"/>
        <v>1.0995217707061779E-3</v>
      </c>
      <c r="M418" s="6"/>
    </row>
    <row r="419" spans="1:13" x14ac:dyDescent="0.2">
      <c r="A419" s="9">
        <f t="shared" si="61"/>
        <v>2.4053053647148932</v>
      </c>
      <c r="B419">
        <f t="shared" si="60"/>
        <v>218.43172864773337</v>
      </c>
      <c r="C419">
        <f t="shared" si="62"/>
        <v>2.7299842870762565</v>
      </c>
      <c r="D419">
        <f t="shared" si="63"/>
        <v>0.23855981257867206</v>
      </c>
      <c r="E419" t="b">
        <f t="shared" si="64"/>
        <v>0</v>
      </c>
      <c r="F419" t="b">
        <f t="shared" si="65"/>
        <v>0</v>
      </c>
      <c r="G419" t="b">
        <f t="shared" si="66"/>
        <v>0</v>
      </c>
      <c r="H419" s="5">
        <f t="shared" si="67"/>
        <v>1.0921481693870556E-3</v>
      </c>
      <c r="M419" s="6"/>
    </row>
    <row r="420" spans="1:13" x14ac:dyDescent="0.2">
      <c r="A420" s="9">
        <f t="shared" si="61"/>
        <v>2.4114413477881453</v>
      </c>
      <c r="B420">
        <f t="shared" si="60"/>
        <v>216.94877024938907</v>
      </c>
      <c r="C420">
        <f t="shared" si="62"/>
        <v>2.711450106392292</v>
      </c>
      <c r="D420">
        <f t="shared" si="63"/>
        <v>0.23533158770121992</v>
      </c>
      <c r="E420" t="b">
        <f t="shared" si="64"/>
        <v>0</v>
      </c>
      <c r="F420" t="b">
        <f t="shared" si="65"/>
        <v>0</v>
      </c>
      <c r="G420" t="b">
        <f t="shared" si="66"/>
        <v>0</v>
      </c>
      <c r="H420" s="5">
        <f t="shared" si="67"/>
        <v>1.0847334485035304E-3</v>
      </c>
      <c r="M420" s="6"/>
    </row>
    <row r="421" spans="1:13" x14ac:dyDescent="0.2">
      <c r="A421" s="9">
        <f t="shared" si="61"/>
        <v>2.4175773308613975</v>
      </c>
      <c r="B421">
        <f t="shared" si="60"/>
        <v>215.45764369293178</v>
      </c>
      <c r="C421">
        <f t="shared" si="62"/>
        <v>2.6928138391504786</v>
      </c>
      <c r="D421">
        <f t="shared" si="63"/>
        <v>0.23210775518315921</v>
      </c>
      <c r="E421" t="b">
        <f t="shared" si="64"/>
        <v>0</v>
      </c>
      <c r="F421" t="b">
        <f t="shared" si="65"/>
        <v>0</v>
      </c>
      <c r="G421" t="b">
        <f t="shared" si="66"/>
        <v>0</v>
      </c>
      <c r="H421" s="5">
        <f t="shared" si="67"/>
        <v>1.0772778872211051E-3</v>
      </c>
      <c r="M421" s="6"/>
    </row>
    <row r="422" spans="1:13" x14ac:dyDescent="0.2">
      <c r="A422" s="9">
        <f t="shared" si="61"/>
        <v>2.4237133139346496</v>
      </c>
      <c r="B422">
        <f t="shared" si="60"/>
        <v>213.95840511953006</v>
      </c>
      <c r="C422">
        <f t="shared" si="62"/>
        <v>2.6740761870094474</v>
      </c>
      <c r="D422">
        <f t="shared" si="63"/>
        <v>0.22888880053129138</v>
      </c>
      <c r="E422" t="b">
        <f t="shared" si="64"/>
        <v>0</v>
      </c>
      <c r="F422" t="b">
        <f t="shared" si="65"/>
        <v>0</v>
      </c>
      <c r="G422" t="b">
        <f t="shared" si="66"/>
        <v>0</v>
      </c>
      <c r="H422" s="5">
        <f t="shared" si="67"/>
        <v>1.0697817662429308E-3</v>
      </c>
      <c r="M422" s="6"/>
    </row>
    <row r="423" spans="1:13" x14ac:dyDescent="0.2">
      <c r="A423" s="9">
        <f t="shared" si="61"/>
        <v>2.4298492970079018</v>
      </c>
      <c r="B423">
        <f t="shared" si="60"/>
        <v>212.45111097577126</v>
      </c>
      <c r="C423">
        <f t="shared" si="62"/>
        <v>2.65523785544499</v>
      </c>
      <c r="D423">
        <f t="shared" si="63"/>
        <v>0.22567520851781478</v>
      </c>
      <c r="E423" t="b">
        <f t="shared" si="64"/>
        <v>0</v>
      </c>
      <c r="F423" t="b">
        <f t="shared" si="65"/>
        <v>0</v>
      </c>
      <c r="G423" t="b">
        <f t="shared" si="66"/>
        <v>0</v>
      </c>
      <c r="H423" s="5">
        <f t="shared" si="67"/>
        <v>1.0622453677992375E-3</v>
      </c>
      <c r="M423" s="6"/>
    </row>
    <row r="424" spans="1:13" x14ac:dyDescent="0.2">
      <c r="A424" s="9">
        <f t="shared" si="61"/>
        <v>2.4359852800811539</v>
      </c>
      <c r="B424">
        <f t="shared" si="60"/>
        <v>210.93581801153636</v>
      </c>
      <c r="C424">
        <f t="shared" si="62"/>
        <v>2.6362995537234952</v>
      </c>
      <c r="D424">
        <f t="shared" si="63"/>
        <v>0.22246746310731835</v>
      </c>
      <c r="E424" t="b">
        <f t="shared" si="64"/>
        <v>0</v>
      </c>
      <c r="F424" t="b">
        <f t="shared" si="65"/>
        <v>0</v>
      </c>
      <c r="G424" t="b">
        <f t="shared" si="66"/>
        <v>0</v>
      </c>
      <c r="H424" s="5">
        <f t="shared" si="67"/>
        <v>1.0546689756367092E-3</v>
      </c>
      <c r="M424" s="6"/>
    </row>
    <row r="425" spans="1:13" x14ac:dyDescent="0.2">
      <c r="A425" s="9">
        <f t="shared" si="61"/>
        <v>2.442121263154406</v>
      </c>
      <c r="B425">
        <f t="shared" si="60"/>
        <v>209.41258327786332</v>
      </c>
      <c r="C425">
        <f t="shared" si="62"/>
        <v>2.6172619948752454</v>
      </c>
      <c r="D425">
        <f t="shared" si="63"/>
        <v>0.21926604738389704</v>
      </c>
      <c r="E425" t="b">
        <f t="shared" si="64"/>
        <v>0</v>
      </c>
      <c r="F425" t="b">
        <f t="shared" si="65"/>
        <v>0</v>
      </c>
      <c r="G425" t="b">
        <f t="shared" si="66"/>
        <v>0</v>
      </c>
      <c r="H425" s="5">
        <f t="shared" si="67"/>
        <v>1.0470528750077996E-3</v>
      </c>
      <c r="M425" s="6"/>
    </row>
    <row r="426" spans="1:13" x14ac:dyDescent="0.2">
      <c r="A426" s="9">
        <f t="shared" si="61"/>
        <v>2.4482572462276582</v>
      </c>
      <c r="B426">
        <f t="shared" si="60"/>
        <v>207.88146412479895</v>
      </c>
      <c r="C426">
        <f t="shared" si="62"/>
        <v>2.5981258956675695</v>
      </c>
      <c r="D426">
        <f t="shared" si="63"/>
        <v>0.21607144347839941</v>
      </c>
      <c r="E426" t="b">
        <f t="shared" si="64"/>
        <v>0</v>
      </c>
      <c r="F426" t="b">
        <f t="shared" si="65"/>
        <v>0</v>
      </c>
      <c r="G426" t="b">
        <f t="shared" si="66"/>
        <v>0</v>
      </c>
      <c r="H426" s="5">
        <f t="shared" si="67"/>
        <v>1.0393973526599933E-3</v>
      </c>
      <c r="M426" s="6"/>
    </row>
    <row r="427" spans="1:13" x14ac:dyDescent="0.2">
      <c r="A427" s="9">
        <f t="shared" si="61"/>
        <v>2.4543932293009103</v>
      </c>
      <c r="B427">
        <f t="shared" si="60"/>
        <v>206.34251819924</v>
      </c>
      <c r="C427">
        <f t="shared" si="62"/>
        <v>2.5788919765778591</v>
      </c>
      <c r="D427">
        <f t="shared" si="63"/>
        <v>0.2128841324958195</v>
      </c>
      <c r="E427" t="b">
        <f t="shared" si="64"/>
        <v>0</v>
      </c>
      <c r="F427" t="b">
        <f t="shared" si="65"/>
        <v>0</v>
      </c>
      <c r="G427" t="b">
        <f t="shared" si="66"/>
        <v>0</v>
      </c>
      <c r="H427" s="5">
        <f t="shared" si="67"/>
        <v>1.0317026968250094E-3</v>
      </c>
      <c r="M427" s="6"/>
    </row>
    <row r="428" spans="1:13" x14ac:dyDescent="0.2">
      <c r="A428" s="9">
        <f t="shared" si="61"/>
        <v>2.4605292123741624</v>
      </c>
      <c r="B428">
        <f t="shared" si="60"/>
        <v>204.79580344276232</v>
      </c>
      <c r="C428">
        <f t="shared" si="62"/>
        <v>2.559560961766441</v>
      </c>
      <c r="D428">
        <f t="shared" si="63"/>
        <v>0.20970459444284228</v>
      </c>
      <c r="E428" t="b">
        <f t="shared" si="64"/>
        <v>0</v>
      </c>
      <c r="F428" t="b">
        <f t="shared" si="65"/>
        <v>0</v>
      </c>
      <c r="G428" t="b">
        <f t="shared" si="66"/>
        <v>0</v>
      </c>
      <c r="H428" s="5">
        <f t="shared" si="67"/>
        <v>1.0239691972079492E-3</v>
      </c>
      <c r="M428" s="6"/>
    </row>
    <row r="429" spans="1:13" x14ac:dyDescent="0.2">
      <c r="A429" s="9">
        <f t="shared" si="61"/>
        <v>2.4666651954474146</v>
      </c>
      <c r="B429">
        <f t="shared" si="60"/>
        <v>203.24137808943968</v>
      </c>
      <c r="C429">
        <f t="shared" si="62"/>
        <v>2.5401335790493111</v>
      </c>
      <c r="D429">
        <f t="shared" si="63"/>
        <v>0.20653330815555546</v>
      </c>
      <c r="E429" t="b">
        <f t="shared" si="64"/>
        <v>0</v>
      </c>
      <c r="F429" t="b">
        <f t="shared" si="65"/>
        <v>0</v>
      </c>
      <c r="G429" t="b">
        <f t="shared" si="66"/>
        <v>0</v>
      </c>
      <c r="H429" s="5">
        <f t="shared" si="67"/>
        <v>1.0161971449763891E-3</v>
      </c>
      <c r="M429" s="6"/>
    </row>
    <row r="430" spans="1:13" x14ac:dyDescent="0.2">
      <c r="A430" s="9">
        <f t="shared" si="61"/>
        <v>2.4728011785206667</v>
      </c>
      <c r="B430">
        <f t="shared" si="60"/>
        <v>201.67930066365113</v>
      </c>
      <c r="C430">
        <f t="shared" si="62"/>
        <v>2.5206105598707347</v>
      </c>
      <c r="D430">
        <f t="shared" si="63"/>
        <v>0.2033707512273368</v>
      </c>
      <c r="E430" t="b">
        <f t="shared" si="64"/>
        <v>0</v>
      </c>
      <c r="F430" t="b">
        <f t="shared" si="65"/>
        <v>0</v>
      </c>
      <c r="G430" t="b">
        <f t="shared" si="66"/>
        <v>0</v>
      </c>
      <c r="H430" s="5">
        <f t="shared" si="67"/>
        <v>1.0083868327494183E-3</v>
      </c>
      <c r="M430" s="6"/>
    </row>
    <row r="431" spans="1:13" x14ac:dyDescent="0.2">
      <c r="A431" s="9">
        <f t="shared" si="61"/>
        <v>2.4789371615939189</v>
      </c>
      <c r="B431">
        <f t="shared" si="60"/>
        <v>200.10962997787755</v>
      </c>
      <c r="C431">
        <f t="shared" si="62"/>
        <v>2.5009926392757063</v>
      </c>
      <c r="D431">
        <f t="shared" si="63"/>
        <v>0.20021739993692902</v>
      </c>
      <c r="E431" t="b">
        <f t="shared" si="64"/>
        <v>0</v>
      </c>
      <c r="F431" t="b">
        <f t="shared" si="65"/>
        <v>0</v>
      </c>
      <c r="G431" t="b">
        <f t="shared" si="66"/>
        <v>0</v>
      </c>
      <c r="H431" s="5">
        <f t="shared" si="67"/>
        <v>1.0005385545866204E-3</v>
      </c>
      <c r="M431" s="6"/>
    </row>
    <row r="432" spans="1:13" x14ac:dyDescent="0.2">
      <c r="A432" s="9">
        <f t="shared" si="61"/>
        <v>2.485073144667171</v>
      </c>
      <c r="B432">
        <f t="shared" si="60"/>
        <v>198.5324251304873</v>
      </c>
      <c r="C432">
        <f t="shared" si="62"/>
        <v>2.481280555882273</v>
      </c>
      <c r="D432">
        <f t="shared" si="63"/>
        <v>0.19707372917671273</v>
      </c>
      <c r="E432" t="b">
        <f t="shared" si="64"/>
        <v>0</v>
      </c>
      <c r="F432" t="b">
        <f t="shared" si="65"/>
        <v>0</v>
      </c>
      <c r="G432" t="b">
        <f t="shared" si="66"/>
        <v>0</v>
      </c>
      <c r="H432" s="5">
        <f t="shared" si="67"/>
        <v>9.9265260597700437E-4</v>
      </c>
      <c r="M432" s="6"/>
    </row>
    <row r="433" spans="1:13" x14ac:dyDescent="0.2">
      <c r="A433" s="9">
        <f t="shared" si="61"/>
        <v>2.4912091277404231</v>
      </c>
      <c r="B433">
        <f t="shared" si="60"/>
        <v>196.94774550351124</v>
      </c>
      <c r="C433">
        <f t="shared" si="62"/>
        <v>2.4614750518537285</v>
      </c>
      <c r="D433">
        <f t="shared" si="63"/>
        <v>0.1939402123811875</v>
      </c>
      <c r="E433" t="b">
        <f t="shared" si="64"/>
        <v>0</v>
      </c>
      <c r="F433" t="b">
        <f t="shared" si="65"/>
        <v>0</v>
      </c>
      <c r="G433" t="b">
        <f t="shared" si="66"/>
        <v>0</v>
      </c>
      <c r="H433" s="5">
        <f t="shared" si="67"/>
        <v>9.8472928382787651E-4</v>
      </c>
      <c r="M433" s="6"/>
    </row>
    <row r="434" spans="1:13" x14ac:dyDescent="0.2">
      <c r="A434" s="9">
        <f t="shared" si="61"/>
        <v>2.4973451108136753</v>
      </c>
      <c r="B434">
        <f t="shared" si="60"/>
        <v>195.35565076040695</v>
      </c>
      <c r="C434">
        <f t="shared" si="62"/>
        <v>2.4415768728706708</v>
      </c>
      <c r="D434">
        <f t="shared" si="63"/>
        <v>0.19081732145567357</v>
      </c>
      <c r="E434" t="b">
        <f t="shared" si="64"/>
        <v>0</v>
      </c>
      <c r="F434" t="b">
        <f t="shared" si="65"/>
        <v>0</v>
      </c>
      <c r="G434" t="b">
        <f t="shared" si="66"/>
        <v>0</v>
      </c>
      <c r="H434" s="5">
        <f t="shared" si="67"/>
        <v>9.7676888645366398E-4</v>
      </c>
      <c r="M434" s="6"/>
    </row>
    <row r="435" spans="1:13" x14ac:dyDescent="0.2">
      <c r="A435" s="9">
        <f t="shared" si="61"/>
        <v>2.5034810938869274</v>
      </c>
      <c r="B435">
        <f t="shared" si="60"/>
        <v>193.75620084381242</v>
      </c>
      <c r="C435">
        <f t="shared" si="62"/>
        <v>2.4215867681029226</v>
      </c>
      <c r="D435">
        <f t="shared" si="63"/>
        <v>0.18770552670524299</v>
      </c>
      <c r="E435" t="b">
        <f t="shared" si="64"/>
        <v>0</v>
      </c>
      <c r="F435" t="b">
        <f t="shared" si="65"/>
        <v>0</v>
      </c>
      <c r="G435" t="b">
        <f t="shared" si="66"/>
        <v>0</v>
      </c>
      <c r="H435" s="5">
        <f t="shared" si="67"/>
        <v>9.6877171356468271E-4</v>
      </c>
      <c r="M435" s="6"/>
    </row>
    <row r="436" spans="1:13" x14ac:dyDescent="0.2">
      <c r="A436" s="9">
        <f t="shared" si="61"/>
        <v>2.5096170769601795</v>
      </c>
      <c r="B436">
        <f t="shared" si="60"/>
        <v>192.14945597328915</v>
      </c>
      <c r="C436">
        <f t="shared" si="62"/>
        <v>2.4015054901813309</v>
      </c>
      <c r="D436">
        <f t="shared" si="63"/>
        <v>0.18460529676389181</v>
      </c>
      <c r="E436" t="b">
        <f t="shared" si="64"/>
        <v>0</v>
      </c>
      <c r="F436" t="b">
        <f t="shared" si="65"/>
        <v>0</v>
      </c>
      <c r="G436" t="b">
        <f t="shared" si="66"/>
        <v>0</v>
      </c>
      <c r="H436" s="5">
        <f t="shared" si="67"/>
        <v>9.6073806625585219E-4</v>
      </c>
      <c r="M436" s="6"/>
    </row>
    <row r="437" spans="1:13" x14ac:dyDescent="0.2">
      <c r="A437" s="9">
        <f t="shared" si="61"/>
        <v>2.5157530600334317</v>
      </c>
      <c r="B437">
        <f t="shared" si="60"/>
        <v>190.53547664305489</v>
      </c>
      <c r="C437">
        <f t="shared" si="62"/>
        <v>2.3813337951694247</v>
      </c>
      <c r="D437">
        <f t="shared" si="63"/>
        <v>0.18151709852396464</v>
      </c>
      <c r="E437" t="b">
        <f t="shared" si="64"/>
        <v>0</v>
      </c>
      <c r="F437" t="b">
        <f t="shared" si="65"/>
        <v>0</v>
      </c>
      <c r="G437" t="b">
        <f t="shared" si="66"/>
        <v>0</v>
      </c>
      <c r="H437" s="5">
        <f t="shared" si="67"/>
        <v>9.5266824699536084E-4</v>
      </c>
      <c r="M437" s="6"/>
    </row>
    <row r="438" spans="1:13" x14ac:dyDescent="0.2">
      <c r="A438" s="9">
        <f t="shared" si="61"/>
        <v>2.5218890431066838</v>
      </c>
      <c r="B438">
        <f t="shared" si="60"/>
        <v>188.91432361970604</v>
      </c>
      <c r="C438">
        <f t="shared" si="62"/>
        <v>2.361072442534955</v>
      </c>
      <c r="D438">
        <f t="shared" si="63"/>
        <v>0.17844139706584047</v>
      </c>
      <c r="E438" t="b">
        <f t="shared" si="64"/>
        <v>0</v>
      </c>
      <c r="F438" t="b">
        <f t="shared" si="65"/>
        <v>0</v>
      </c>
      <c r="G438" t="b">
        <f t="shared" si="66"/>
        <v>0</v>
      </c>
      <c r="H438" s="5">
        <f t="shared" si="67"/>
        <v>9.4456255961327686E-4</v>
      </c>
      <c r="M438" s="6"/>
    </row>
    <row r="439" spans="1:13" x14ac:dyDescent="0.2">
      <c r="A439" s="9">
        <f t="shared" si="61"/>
        <v>2.528025026179936</v>
      </c>
      <c r="B439">
        <f t="shared" si="60"/>
        <v>187.28605793992975</v>
      </c>
      <c r="C439">
        <f t="shared" si="62"/>
        <v>2.3407221951212951</v>
      </c>
      <c r="D439">
        <f t="shared" si="63"/>
        <v>0.17537865558789226</v>
      </c>
      <c r="E439" t="b">
        <f t="shared" si="64"/>
        <v>0</v>
      </c>
      <c r="F439" t="b">
        <f t="shared" si="65"/>
        <v>0</v>
      </c>
      <c r="G439" t="b">
        <f t="shared" si="66"/>
        <v>0</v>
      </c>
      <c r="H439" s="5">
        <f t="shared" si="67"/>
        <v>9.3642130929010915E-4</v>
      </c>
      <c r="M439" s="6"/>
    </row>
    <row r="440" spans="1:13" x14ac:dyDescent="0.2">
      <c r="A440" s="9">
        <f t="shared" si="61"/>
        <v>2.5341610092531881</v>
      </c>
      <c r="B440">
        <f t="shared" si="60"/>
        <v>185.6507409082059</v>
      </c>
      <c r="C440">
        <f t="shared" si="62"/>
        <v>2.3202838191187225</v>
      </c>
      <c r="D440">
        <f t="shared" si="63"/>
        <v>0.17232933533672953</v>
      </c>
      <c r="E440" t="b">
        <f t="shared" si="64"/>
        <v>0</v>
      </c>
      <c r="F440" t="b">
        <f t="shared" si="65"/>
        <v>0</v>
      </c>
      <c r="G440" t="b">
        <f t="shared" si="66"/>
        <v>0</v>
      </c>
      <c r="H440" s="5">
        <f t="shared" si="67"/>
        <v>9.2824480254531769E-4</v>
      </c>
      <c r="M440" s="6"/>
    </row>
    <row r="441" spans="1:13" x14ac:dyDescent="0.2">
      <c r="A441" s="9">
        <f t="shared" si="61"/>
        <v>2.5402969923264402</v>
      </c>
      <c r="B441">
        <f t="shared" si="60"/>
        <v>184.00843409449902</v>
      </c>
      <c r="C441">
        <f t="shared" si="62"/>
        <v>2.299758084035572</v>
      </c>
      <c r="D441">
        <f t="shared" si="63"/>
        <v>0.16929389553773491</v>
      </c>
      <c r="E441" t="b">
        <f t="shared" si="64"/>
        <v>0</v>
      </c>
      <c r="F441" t="b">
        <f t="shared" si="65"/>
        <v>0</v>
      </c>
      <c r="G441" t="b">
        <f t="shared" si="66"/>
        <v>0</v>
      </c>
      <c r="H441" s="5">
        <f t="shared" si="67"/>
        <v>9.2003334722577255E-4</v>
      </c>
      <c r="M441" s="6"/>
    </row>
    <row r="442" spans="1:13" x14ac:dyDescent="0.2">
      <c r="A442" s="9">
        <f t="shared" si="61"/>
        <v>2.5464329753996924</v>
      </c>
      <c r="B442">
        <f t="shared" si="60"/>
        <v>182.35919933194006</v>
      </c>
      <c r="C442">
        <f t="shared" si="62"/>
        <v>2.2791457626692613</v>
      </c>
      <c r="D442">
        <f t="shared" si="63"/>
        <v>0.16627279332590517</v>
      </c>
      <c r="E442" t="b">
        <f t="shared" si="64"/>
        <v>0</v>
      </c>
      <c r="F442" t="b">
        <f t="shared" si="65"/>
        <v>0</v>
      </c>
      <c r="G442" t="b">
        <f t="shared" si="66"/>
        <v>0</v>
      </c>
      <c r="H442" s="5">
        <f t="shared" si="67"/>
        <v>9.1178725249416376E-4</v>
      </c>
      <c r="M442" s="6"/>
    </row>
    <row r="443" spans="1:13" x14ac:dyDescent="0.2">
      <c r="A443" s="9">
        <f t="shared" si="61"/>
        <v>2.5525689584729445</v>
      </c>
      <c r="B443">
        <f t="shared" si="60"/>
        <v>180.70309871449842</v>
      </c>
      <c r="C443">
        <f t="shared" si="62"/>
        <v>2.2584476310771961</v>
      </c>
      <c r="D443">
        <f t="shared" si="63"/>
        <v>0.163266483677007</v>
      </c>
      <c r="E443" t="b">
        <f t="shared" si="64"/>
        <v>0</v>
      </c>
      <c r="F443" t="b">
        <f t="shared" si="65"/>
        <v>0</v>
      </c>
      <c r="G443" t="b">
        <f t="shared" si="66"/>
        <v>0</v>
      </c>
      <c r="H443" s="5">
        <f t="shared" si="67"/>
        <v>9.0350682881736087E-4</v>
      </c>
      <c r="M443" s="6"/>
    </row>
    <row r="444" spans="1:13" x14ac:dyDescent="0.2">
      <c r="A444" s="9">
        <f t="shared" si="61"/>
        <v>2.5587049415461967</v>
      </c>
      <c r="B444">
        <f t="shared" si="60"/>
        <v>179.04019459464416</v>
      </c>
      <c r="C444">
        <f t="shared" si="62"/>
        <v>2.2376644685475542</v>
      </c>
      <c r="D444">
        <f t="shared" si="63"/>
        <v>0.16027541933905806</v>
      </c>
      <c r="E444" t="b">
        <f t="shared" si="64"/>
        <v>0</v>
      </c>
      <c r="F444" t="b">
        <f t="shared" si="65"/>
        <v>0</v>
      </c>
      <c r="G444" t="b">
        <f t="shared" si="66"/>
        <v>0</v>
      </c>
      <c r="H444" s="5">
        <f t="shared" si="67"/>
        <v>8.951923879547245E-4</v>
      </c>
      <c r="M444" s="6"/>
    </row>
    <row r="445" spans="1:13" x14ac:dyDescent="0.2">
      <c r="A445" s="9">
        <f t="shared" si="61"/>
        <v>2.5648409246194488</v>
      </c>
      <c r="B445">
        <f t="shared" si="60"/>
        <v>177.37054958100029</v>
      </c>
      <c r="C445">
        <f t="shared" si="62"/>
        <v>2.2167970575699401</v>
      </c>
      <c r="D445">
        <f t="shared" si="63"/>
        <v>0.15730005076414333</v>
      </c>
      <c r="E445" t="b">
        <f t="shared" si="64"/>
        <v>0</v>
      </c>
      <c r="F445" t="b">
        <f t="shared" si="65"/>
        <v>0</v>
      </c>
      <c r="G445" t="b">
        <f t="shared" si="66"/>
        <v>0</v>
      </c>
      <c r="H445" s="5">
        <f t="shared" si="67"/>
        <v>8.8684424294636736E-4</v>
      </c>
      <c r="M445" s="6"/>
    </row>
    <row r="446" spans="1:13" x14ac:dyDescent="0.2">
      <c r="A446" s="9">
        <f t="shared" si="61"/>
        <v>2.5709769076927009</v>
      </c>
      <c r="B446">
        <f t="shared" si="60"/>
        <v>175.69422653598568</v>
      </c>
      <c r="C446">
        <f t="shared" si="62"/>
        <v>2.1958461838059273</v>
      </c>
      <c r="D446">
        <f t="shared" si="63"/>
        <v>0.15434082604057753</v>
      </c>
      <c r="E446" t="b">
        <f t="shared" si="64"/>
        <v>0</v>
      </c>
      <c r="F446" t="b">
        <f t="shared" si="65"/>
        <v>0</v>
      </c>
      <c r="G446" t="b">
        <f t="shared" si="66"/>
        <v>0</v>
      </c>
      <c r="H446" s="5">
        <f t="shared" si="67"/>
        <v>8.7846270810136985E-4</v>
      </c>
      <c r="M446" s="6"/>
    </row>
    <row r="447" spans="1:13" x14ac:dyDescent="0.2">
      <c r="A447" s="9">
        <f t="shared" si="61"/>
        <v>2.5771128907659531</v>
      </c>
      <c r="B447">
        <f t="shared" si="60"/>
        <v>174.01128857344824</v>
      </c>
      <c r="C447">
        <f t="shared" si="62"/>
        <v>2.1748126360594791</v>
      </c>
      <c r="D447">
        <f t="shared" si="63"/>
        <v>0.1513981908254233</v>
      </c>
      <c r="E447" t="b">
        <f t="shared" si="64"/>
        <v>0</v>
      </c>
      <c r="F447" t="b">
        <f t="shared" si="65"/>
        <v>0</v>
      </c>
      <c r="G447" t="b">
        <f t="shared" si="66"/>
        <v>0</v>
      </c>
      <c r="H447" s="5">
        <f t="shared" si="67"/>
        <v>8.7004809898594488E-4</v>
      </c>
      <c r="M447" s="6"/>
    </row>
    <row r="448" spans="1:13" x14ac:dyDescent="0.2">
      <c r="A448" s="9">
        <f t="shared" si="61"/>
        <v>2.5832488738392052</v>
      </c>
      <c r="B448">
        <f t="shared" si="60"/>
        <v>172.32179905628851</v>
      </c>
      <c r="C448">
        <f t="shared" si="62"/>
        <v>2.1536972062472453</v>
      </c>
      <c r="D448">
        <f t="shared" si="63"/>
        <v>0.14847258827737533</v>
      </c>
      <c r="E448" t="b">
        <f t="shared" si="64"/>
        <v>0</v>
      </c>
      <c r="F448" t="b">
        <f t="shared" si="65"/>
        <v>0</v>
      </c>
      <c r="G448" t="b">
        <f t="shared" si="66"/>
        <v>0</v>
      </c>
      <c r="H448" s="5">
        <f t="shared" si="67"/>
        <v>8.6160073241155698E-4</v>
      </c>
      <c r="M448" s="6"/>
    </row>
    <row r="449" spans="1:13" x14ac:dyDescent="0.2">
      <c r="A449" s="9">
        <f t="shared" si="61"/>
        <v>2.5893848569124573</v>
      </c>
      <c r="B449">
        <f t="shared" si="60"/>
        <v>170.62582159407435</v>
      </c>
      <c r="C449">
        <f t="shared" si="62"/>
        <v>2.1325006893687521</v>
      </c>
      <c r="D449">
        <f t="shared" si="63"/>
        <v>0.14556445899002146</v>
      </c>
      <c r="E449" t="b">
        <f t="shared" si="64"/>
        <v>0</v>
      </c>
      <c r="F449" t="b">
        <f t="shared" si="65"/>
        <v>0</v>
      </c>
      <c r="G449" t="b">
        <f t="shared" si="66"/>
        <v>0</v>
      </c>
      <c r="H449" s="5">
        <f t="shared" si="67"/>
        <v>8.5312092642299546E-4</v>
      </c>
      <c r="M449" s="6"/>
    </row>
    <row r="450" spans="1:13" x14ac:dyDescent="0.2">
      <c r="A450" s="9">
        <f t="shared" si="61"/>
        <v>2.5955208399857095</v>
      </c>
      <c r="B450">
        <f t="shared" si="60"/>
        <v>168.92342004064577</v>
      </c>
      <c r="C450">
        <f t="shared" si="62"/>
        <v>2.1112238834764665</v>
      </c>
      <c r="D450">
        <f t="shared" si="63"/>
        <v>0.14267424092548922</v>
      </c>
      <c r="E450" t="b">
        <f t="shared" si="64"/>
        <v>0</v>
      </c>
      <c r="F450" t="b">
        <f t="shared" si="65"/>
        <v>0</v>
      </c>
      <c r="G450" t="b">
        <f t="shared" si="66"/>
        <v>0</v>
      </c>
      <c r="H450" s="5">
        <f t="shared" si="67"/>
        <v>8.4460900028639858E-4</v>
      </c>
      <c r="M450" s="6"/>
    </row>
    <row r="451" spans="1:13" x14ac:dyDescent="0.2">
      <c r="A451" s="9">
        <f t="shared" si="61"/>
        <v>2.6016568230589616</v>
      </c>
      <c r="B451">
        <f t="shared" si="60"/>
        <v>167.21465849171085</v>
      </c>
      <c r="C451">
        <f t="shared" si="62"/>
        <v>2.0898675896457499</v>
      </c>
      <c r="D451">
        <f t="shared" si="63"/>
        <v>0.13980236934848903</v>
      </c>
      <c r="E451" t="b">
        <f t="shared" si="64"/>
        <v>0</v>
      </c>
      <c r="F451" t="b">
        <f t="shared" si="65"/>
        <v>0</v>
      </c>
      <c r="G451" t="b">
        <f t="shared" si="66"/>
        <v>0</v>
      </c>
      <c r="H451" s="5">
        <f t="shared" si="67"/>
        <v>8.3606527447723314E-4</v>
      </c>
      <c r="M451" s="6"/>
    </row>
    <row r="452" spans="1:13" x14ac:dyDescent="0.2">
      <c r="A452" s="9">
        <f t="shared" si="61"/>
        <v>2.6077928061322138</v>
      </c>
      <c r="B452">
        <f t="shared" si="60"/>
        <v>165.49960128243274</v>
      </c>
      <c r="C452">
        <f t="shared" si="62"/>
        <v>2.068432611944699</v>
      </c>
      <c r="D452">
        <f t="shared" si="63"/>
        <v>0.13694927676076415</v>
      </c>
      <c r="E452" t="b">
        <f t="shared" si="64"/>
        <v>0</v>
      </c>
      <c r="F452" t="b">
        <f t="shared" si="65"/>
        <v>0</v>
      </c>
      <c r="G452" t="b">
        <f t="shared" si="66"/>
        <v>0</v>
      </c>
      <c r="H452" s="5">
        <f t="shared" si="67"/>
        <v>8.2749007066823001E-4</v>
      </c>
      <c r="M452" s="6"/>
    </row>
    <row r="453" spans="1:13" x14ac:dyDescent="0.2">
      <c r="A453" s="9">
        <f t="shared" si="61"/>
        <v>2.6139287892054659</v>
      </c>
      <c r="B453">
        <f t="shared" si="60"/>
        <v>163.77831298500712</v>
      </c>
      <c r="C453">
        <f t="shared" si="62"/>
        <v>2.0469197574038716</v>
      </c>
      <c r="D453">
        <f t="shared" si="63"/>
        <v>0.13411539283595564</v>
      </c>
      <c r="E453" t="b">
        <f t="shared" si="64"/>
        <v>0</v>
      </c>
      <c r="F453" t="b">
        <f t="shared" si="65"/>
        <v>0</v>
      </c>
      <c r="G453" t="b">
        <f t="shared" si="66"/>
        <v>0</v>
      </c>
      <c r="H453" s="5">
        <f t="shared" si="67"/>
        <v>8.1888371171727145E-4</v>
      </c>
      <c r="M453" s="6"/>
    </row>
    <row r="454" spans="1:13" x14ac:dyDescent="0.2">
      <c r="A454" s="9">
        <f t="shared" si="61"/>
        <v>2.620064772278718</v>
      </c>
      <c r="B454">
        <f t="shared" si="60"/>
        <v>162.05085840623127</v>
      </c>
      <c r="C454">
        <f t="shared" si="62"/>
        <v>2.0253298359859011</v>
      </c>
      <c r="D454">
        <f t="shared" si="63"/>
        <v>0.13130114435489412</v>
      </c>
      <c r="E454" t="b">
        <f t="shared" si="64"/>
        <v>0</v>
      </c>
      <c r="F454" t="b">
        <f t="shared" si="65"/>
        <v>0</v>
      </c>
      <c r="G454" t="b">
        <f t="shared" si="66"/>
        <v>0</v>
      </c>
      <c r="H454" s="5">
        <f t="shared" si="67"/>
        <v>8.1024652165523651E-4</v>
      </c>
      <c r="M454" s="6"/>
    </row>
    <row r="455" spans="1:13" x14ac:dyDescent="0.2">
      <c r="A455" s="9">
        <f t="shared" si="61"/>
        <v>2.6262007553519702</v>
      </c>
      <c r="B455">
        <f t="shared" si="60"/>
        <v>160.317302585064</v>
      </c>
      <c r="C455">
        <f t="shared" si="62"/>
        <v>2.0036636605550022</v>
      </c>
      <c r="D455">
        <f t="shared" si="63"/>
        <v>0.12850695514132693</v>
      </c>
      <c r="E455" t="b">
        <f t="shared" si="64"/>
        <v>0</v>
      </c>
      <c r="F455" t="b">
        <f t="shared" si="65"/>
        <v>0</v>
      </c>
      <c r="G455" t="b">
        <f t="shared" si="66"/>
        <v>0</v>
      </c>
      <c r="H455" s="5">
        <f t="shared" si="67"/>
        <v>8.0157882567380044E-4</v>
      </c>
      <c r="M455" s="6"/>
    </row>
    <row r="456" spans="1:13" x14ac:dyDescent="0.2">
      <c r="A456" s="9">
        <f t="shared" si="61"/>
        <v>2.6323367384252223</v>
      </c>
      <c r="B456">
        <f t="shared" si="60"/>
        <v>158.57771079017695</v>
      </c>
      <c r="C456">
        <f t="shared" si="62"/>
        <v>1.9819220468463674</v>
      </c>
      <c r="D456">
        <f t="shared" si="63"/>
        <v>0.12573324599809044</v>
      </c>
      <c r="E456" t="b">
        <f t="shared" si="64"/>
        <v>0</v>
      </c>
      <c r="F456" t="b">
        <f t="shared" si="65"/>
        <v>0</v>
      </c>
      <c r="G456" t="b">
        <f t="shared" si="66"/>
        <v>0</v>
      </c>
      <c r="H456" s="5">
        <f t="shared" si="67"/>
        <v>7.9288095011319172E-4</v>
      </c>
      <c r="M456" s="6"/>
    </row>
    <row r="457" spans="1:13" x14ac:dyDescent="0.2">
      <c r="A457" s="9">
        <f t="shared" si="61"/>
        <v>2.6384727214984744</v>
      </c>
      <c r="B457">
        <f t="shared" si="60"/>
        <v>156.83214851749719</v>
      </c>
      <c r="C457">
        <f t="shared" si="62"/>
        <v>1.960105813435451</v>
      </c>
      <c r="D457">
        <f t="shared" si="63"/>
        <v>0.12298043464373752</v>
      </c>
      <c r="E457" t="b">
        <f t="shared" si="64"/>
        <v>0</v>
      </c>
      <c r="F457" t="b">
        <f t="shared" si="65"/>
        <v>0</v>
      </c>
      <c r="G457" t="b">
        <f t="shared" si="66"/>
        <v>0</v>
      </c>
      <c r="H457" s="5">
        <f t="shared" si="67"/>
        <v>7.8415322244990507E-4</v>
      </c>
      <c r="M457" s="6"/>
    </row>
    <row r="458" spans="1:13" x14ac:dyDescent="0.2">
      <c r="A458" s="9">
        <f t="shared" si="61"/>
        <v>2.6446087045717266</v>
      </c>
      <c r="B458">
        <f t="shared" si="60"/>
        <v>155.08068148774123</v>
      </c>
      <c r="C458">
        <f t="shared" si="62"/>
        <v>1.938215781707153</v>
      </c>
      <c r="D458">
        <f t="shared" si="63"/>
        <v>0.12024893564962946</v>
      </c>
      <c r="E458" t="b">
        <f t="shared" si="64"/>
        <v>0</v>
      </c>
      <c r="F458" t="b">
        <f t="shared" si="65"/>
        <v>0</v>
      </c>
      <c r="G458" t="b">
        <f t="shared" si="66"/>
        <v>0</v>
      </c>
      <c r="H458" s="5">
        <f t="shared" si="67"/>
        <v>7.7539597128437217E-4</v>
      </c>
      <c r="M458" s="6"/>
    </row>
    <row r="459" spans="1:13" x14ac:dyDescent="0.2">
      <c r="A459" s="9">
        <f t="shared" si="61"/>
        <v>2.6507446876449787</v>
      </c>
      <c r="B459">
        <f t="shared" si="60"/>
        <v>153.32337564394084</v>
      </c>
      <c r="C459">
        <f t="shared" si="62"/>
        <v>1.9162527758248931</v>
      </c>
      <c r="D459">
        <f t="shared" si="63"/>
        <v>0.11753916037750185</v>
      </c>
      <c r="E459" t="b">
        <f t="shared" si="64"/>
        <v>0</v>
      </c>
      <c r="F459" t="b">
        <f t="shared" si="65"/>
        <v>0</v>
      </c>
      <c r="G459" t="b">
        <f t="shared" si="66"/>
        <v>0</v>
      </c>
      <c r="H459" s="5">
        <f t="shared" si="67"/>
        <v>7.6660952632858935E-4</v>
      </c>
      <c r="M459" s="6"/>
    </row>
    <row r="460" spans="1:13" x14ac:dyDescent="0.2">
      <c r="A460" s="9">
        <f t="shared" si="61"/>
        <v>2.6568806707182309</v>
      </c>
      <c r="B460">
        <f t="shared" si="60"/>
        <v>151.56029714895996</v>
      </c>
      <c r="C460">
        <f t="shared" si="62"/>
        <v>1.8942176226995791</v>
      </c>
      <c r="D460">
        <f t="shared" si="63"/>
        <v>0.11485151691751368</v>
      </c>
      <c r="E460" t="b">
        <f t="shared" si="64"/>
        <v>0</v>
      </c>
      <c r="F460" t="b">
        <f t="shared" si="65"/>
        <v>0</v>
      </c>
      <c r="G460" t="b">
        <f t="shared" si="66"/>
        <v>0</v>
      </c>
      <c r="H460" s="5">
        <f t="shared" si="67"/>
        <v>7.5779421839370427E-4</v>
      </c>
      <c r="M460" s="6"/>
    </row>
    <row r="461" spans="1:13" x14ac:dyDescent="0.2">
      <c r="A461" s="9">
        <f t="shared" si="61"/>
        <v>2.663016653791483</v>
      </c>
      <c r="B461">
        <f t="shared" si="60"/>
        <v>149.79151238300395</v>
      </c>
      <c r="C461">
        <f t="shared" si="62"/>
        <v>1.8721111519584754</v>
      </c>
      <c r="D461">
        <f t="shared" si="63"/>
        <v>0.11218641002678935</v>
      </c>
      <c r="E461" t="b">
        <f t="shared" si="64"/>
        <v>0</v>
      </c>
      <c r="F461" t="b">
        <f t="shared" si="65"/>
        <v>0</v>
      </c>
      <c r="G461" t="b">
        <f t="shared" si="66"/>
        <v>0</v>
      </c>
      <c r="H461" s="5">
        <f t="shared" si="67"/>
        <v>7.4895037937756047E-4</v>
      </c>
      <c r="M461" s="6"/>
    </row>
    <row r="462" spans="1:13" x14ac:dyDescent="0.2">
      <c r="A462" s="9">
        <f t="shared" si="61"/>
        <v>2.6691526368647351</v>
      </c>
      <c r="B462">
        <f t="shared" si="60"/>
        <v>148.01708794112017</v>
      </c>
      <c r="C462">
        <f t="shared" si="62"/>
        <v>1.8499341959139677</v>
      </c>
      <c r="D462">
        <f t="shared" si="63"/>
        <v>0.10954424106846256</v>
      </c>
      <c r="E462" t="b">
        <f t="shared" si="64"/>
        <v>0</v>
      </c>
      <c r="F462" t="b">
        <f t="shared" si="65"/>
        <v>0</v>
      </c>
      <c r="G462" t="b">
        <f t="shared" si="66"/>
        <v>0</v>
      </c>
      <c r="H462" s="5">
        <f t="shared" si="67"/>
        <v>7.4007834225220165E-4</v>
      </c>
      <c r="M462" s="6"/>
    </row>
    <row r="463" spans="1:13" x14ac:dyDescent="0.2">
      <c r="A463" s="9">
        <f t="shared" si="61"/>
        <v>2.6752886199379873</v>
      </c>
      <c r="B463">
        <f t="shared" si="60"/>
        <v>146.23709063069083</v>
      </c>
      <c r="C463">
        <f t="shared" si="62"/>
        <v>1.8276875895322229</v>
      </c>
      <c r="D463">
        <f t="shared" si="63"/>
        <v>0.10692540795123133</v>
      </c>
      <c r="E463" t="b">
        <f t="shared" si="64"/>
        <v>0</v>
      </c>
      <c r="F463" t="b">
        <f t="shared" si="65"/>
        <v>0</v>
      </c>
      <c r="G463" t="b">
        <f t="shared" si="66"/>
        <v>0</v>
      </c>
      <c r="H463" s="5">
        <f t="shared" si="67"/>
        <v>7.3117844105133518E-4</v>
      </c>
      <c r="M463" s="6"/>
    </row>
    <row r="464" spans="1:13" x14ac:dyDescent="0.2">
      <c r="A464" s="9">
        <f t="shared" si="61"/>
        <v>2.6814246030112394</v>
      </c>
      <c r="B464">
        <f t="shared" si="60"/>
        <v>144.45158746891744</v>
      </c>
      <c r="C464">
        <f t="shared" si="62"/>
        <v>1.8053721704017569</v>
      </c>
      <c r="D464">
        <f t="shared" si="63"/>
        <v>0.10433030506943308</v>
      </c>
      <c r="E464" t="b">
        <f t="shared" si="64"/>
        <v>0</v>
      </c>
      <c r="F464" t="b">
        <f t="shared" si="65"/>
        <v>0</v>
      </c>
      <c r="G464" t="b">
        <f t="shared" si="66"/>
        <v>0</v>
      </c>
      <c r="H464" s="5">
        <f t="shared" si="67"/>
        <v>7.2225101085775538E-4</v>
      </c>
      <c r="M464" s="6"/>
    </row>
    <row r="465" spans="1:13" x14ac:dyDescent="0.2">
      <c r="A465" s="9">
        <f t="shared" si="61"/>
        <v>2.6875605860844916</v>
      </c>
      <c r="B465">
        <f t="shared" si="60"/>
        <v>142.6606456802979</v>
      </c>
      <c r="C465">
        <f t="shared" si="62"/>
        <v>1.7829887787018981</v>
      </c>
      <c r="D465">
        <f t="shared" si="63"/>
        <v>0.10175932324364945</v>
      </c>
      <c r="E465" t="b">
        <f t="shared" si="64"/>
        <v>0</v>
      </c>
      <c r="F465" t="b">
        <f t="shared" si="65"/>
        <v>0</v>
      </c>
      <c r="G465" t="b">
        <f t="shared" si="66"/>
        <v>0</v>
      </c>
      <c r="H465" s="5">
        <f t="shared" si="67"/>
        <v>7.1329638779072822E-4</v>
      </c>
      <c r="M465" s="6"/>
    </row>
    <row r="466" spans="1:13" x14ac:dyDescent="0.2">
      <c r="A466" s="9">
        <f t="shared" si="61"/>
        <v>2.6936965691577437</v>
      </c>
      <c r="B466">
        <f t="shared" si="60"/>
        <v>140.86433269409525</v>
      </c>
      <c r="C466">
        <f t="shared" si="62"/>
        <v>1.760538257171151</v>
      </c>
      <c r="D466">
        <f t="shared" si="63"/>
        <v>9.9212849661848665E-2</v>
      </c>
      <c r="E466" t="b">
        <f t="shared" si="64"/>
        <v>0</v>
      </c>
      <c r="F466" t="b">
        <f t="shared" si="65"/>
        <v>0</v>
      </c>
      <c r="G466" t="b">
        <f t="shared" si="66"/>
        <v>0</v>
      </c>
      <c r="H466" s="5">
        <f t="shared" si="67"/>
        <v>7.0431490899333573E-4</v>
      </c>
      <c r="M466" s="6"/>
    </row>
    <row r="467" spans="1:13" x14ac:dyDescent="0.2">
      <c r="A467" s="9">
        <f t="shared" si="61"/>
        <v>2.6998325522309958</v>
      </c>
      <c r="B467">
        <f t="shared" si="60"/>
        <v>139.06271614179909</v>
      </c>
      <c r="C467">
        <f t="shared" si="62"/>
        <v>1.7380214510754715</v>
      </c>
      <c r="D467">
        <f t="shared" si="63"/>
        <v>9.6691267821075552E-2</v>
      </c>
      <c r="E467" t="b">
        <f t="shared" si="64"/>
        <v>0</v>
      </c>
      <c r="F467" t="b">
        <f t="shared" si="65"/>
        <v>0</v>
      </c>
      <c r="G467" t="b">
        <f t="shared" si="66"/>
        <v>0</v>
      </c>
      <c r="H467" s="5">
        <f t="shared" si="67"/>
        <v>6.9530691261978272E-4</v>
      </c>
      <c r="M467" s="6"/>
    </row>
    <row r="468" spans="1:13" x14ac:dyDescent="0.2">
      <c r="A468" s="9">
        <f t="shared" si="61"/>
        <v>2.705968535304248</v>
      </c>
      <c r="B468">
        <f t="shared" si="60"/>
        <v>137.2558638545791</v>
      </c>
      <c r="C468">
        <f t="shared" si="62"/>
        <v>1.7154392081764407</v>
      </c>
      <c r="D468">
        <f t="shared" si="63"/>
        <v>9.4194957469697013E-2</v>
      </c>
      <c r="E468" t="b">
        <f t="shared" si="64"/>
        <v>0</v>
      </c>
      <c r="F468" t="b">
        <f t="shared" si="65"/>
        <v>0</v>
      </c>
      <c r="G468" t="b">
        <f t="shared" si="66"/>
        <v>0</v>
      </c>
      <c r="H468" s="5">
        <f t="shared" si="67"/>
        <v>6.862727378226653E-4</v>
      </c>
      <c r="M468" s="6"/>
    </row>
    <row r="469" spans="1:13" x14ac:dyDescent="0.2">
      <c r="A469" s="9">
        <f t="shared" si="61"/>
        <v>2.7121045183775001</v>
      </c>
      <c r="B469">
        <f t="shared" si="60"/>
        <v>135.44384386073136</v>
      </c>
      <c r="C469">
        <f t="shared" si="62"/>
        <v>1.6927923786993455</v>
      </c>
      <c r="D469">
        <f t="shared" si="63"/>
        <v>9.1724294550212387E-2</v>
      </c>
      <c r="E469" t="b">
        <f t="shared" si="64"/>
        <v>0</v>
      </c>
      <c r="F469" t="b">
        <f t="shared" si="65"/>
        <v>0</v>
      </c>
      <c r="G469" t="b">
        <f t="shared" si="66"/>
        <v>0</v>
      </c>
      <c r="H469" s="5">
        <f t="shared" si="67"/>
        <v>6.7721272474020216E-4</v>
      </c>
      <c r="M469" s="6"/>
    </row>
    <row r="470" spans="1:13" x14ac:dyDescent="0.2">
      <c r="A470" s="9">
        <f t="shared" si="61"/>
        <v>2.7182405014507522</v>
      </c>
      <c r="B470">
        <f t="shared" si="60"/>
        <v>133.62672438311697</v>
      </c>
      <c r="C470">
        <f t="shared" si="62"/>
        <v>1.6700818153011694</v>
      </c>
      <c r="D470">
        <f t="shared" si="63"/>
        <v>8.9279651142636529E-2</v>
      </c>
      <c r="E470" t="b">
        <f t="shared" si="64"/>
        <v>0</v>
      </c>
      <c r="F470" t="b">
        <f t="shared" si="65"/>
        <v>0</v>
      </c>
      <c r="G470" t="b">
        <f t="shared" si="66"/>
        <v>0</v>
      </c>
      <c r="H470" s="5">
        <f t="shared" si="67"/>
        <v>6.681272144834267E-4</v>
      </c>
      <c r="M470" s="6"/>
    </row>
    <row r="471" spans="1:13" x14ac:dyDescent="0.2">
      <c r="A471" s="9">
        <f t="shared" si="61"/>
        <v>2.7243764845240044</v>
      </c>
      <c r="B471">
        <f t="shared" si="60"/>
        <v>131.80457383659339</v>
      </c>
      <c r="C471">
        <f t="shared" si="62"/>
        <v>1.6473083730384883</v>
      </c>
      <c r="D471">
        <f t="shared" si="63"/>
        <v>8.6861395408465103E-2</v>
      </c>
      <c r="E471" t="b">
        <f t="shared" si="64"/>
        <v>0</v>
      </c>
      <c r="F471" t="b">
        <f t="shared" si="65"/>
        <v>0</v>
      </c>
      <c r="G471" t="b">
        <f t="shared" si="66"/>
        <v>0</v>
      </c>
      <c r="H471" s="5">
        <f t="shared" si="67"/>
        <v>6.5901654912334652E-4</v>
      </c>
      <c r="M471" s="6"/>
    </row>
    <row r="472" spans="1:13" x14ac:dyDescent="0.2">
      <c r="A472" s="9">
        <f t="shared" si="61"/>
        <v>2.7305124675972565</v>
      </c>
      <c r="B472">
        <f t="shared" si="60"/>
        <v>129.97746082543873</v>
      </c>
      <c r="C472">
        <f t="shared" si="62"/>
        <v>1.6244729093352781</v>
      </c>
      <c r="D472">
        <f t="shared" si="63"/>
        <v>8.4469891535229477E-2</v>
      </c>
      <c r="E472" t="b">
        <f t="shared" si="64"/>
        <v>0</v>
      </c>
      <c r="F472" t="b">
        <f t="shared" si="65"/>
        <v>0</v>
      </c>
      <c r="G472" t="b">
        <f t="shared" si="66"/>
        <v>0</v>
      </c>
      <c r="H472" s="5">
        <f t="shared" si="67"/>
        <v>6.498810716780623E-4</v>
      </c>
      <c r="M472" s="6"/>
    </row>
    <row r="473" spans="1:13" x14ac:dyDescent="0.2">
      <c r="A473" s="9">
        <f t="shared" si="61"/>
        <v>2.7366484506705087</v>
      </c>
      <c r="B473">
        <f t="shared" si="60"/>
        <v>128.14545414076878</v>
      </c>
      <c r="C473">
        <f t="shared" si="62"/>
        <v>1.6015762839506325</v>
      </c>
      <c r="D473">
        <f t="shared" si="63"/>
        <v>8.2105499681650596E-2</v>
      </c>
      <c r="E473" t="b">
        <f t="shared" si="64"/>
        <v>0</v>
      </c>
      <c r="F473" t="b">
        <f t="shared" si="65"/>
        <v>0</v>
      </c>
      <c r="G473" t="b">
        <f t="shared" si="66"/>
        <v>0</v>
      </c>
      <c r="H473" s="5">
        <f t="shared" si="67"/>
        <v>6.4072112609985421E-4</v>
      </c>
      <c r="M473" s="6"/>
    </row>
    <row r="474" spans="1:13" x14ac:dyDescent="0.2">
      <c r="A474" s="9">
        <f t="shared" si="61"/>
        <v>2.7427844337437608</v>
      </c>
      <c r="B474">
        <f t="shared" si="60"/>
        <v>126.30862275794689</v>
      </c>
      <c r="C474">
        <f t="shared" si="62"/>
        <v>1.5786193589463937</v>
      </c>
      <c r="D474">
        <f t="shared" si="63"/>
        <v>7.9768575923399157E-2</v>
      </c>
      <c r="E474" t="b">
        <f t="shared" si="64"/>
        <v>0</v>
      </c>
      <c r="F474" t="b">
        <f t="shared" si="65"/>
        <v>0</v>
      </c>
      <c r="G474" t="b">
        <f t="shared" si="66"/>
        <v>0</v>
      </c>
      <c r="H474" s="5">
        <f t="shared" si="67"/>
        <v>6.315370572622319E-4</v>
      </c>
      <c r="M474" s="6"/>
    </row>
    <row r="475" spans="1:13" x14ac:dyDescent="0.2">
      <c r="A475" s="9">
        <f t="shared" si="61"/>
        <v>2.7489204168170129</v>
      </c>
      <c r="B475">
        <f t="shared" ref="B475:B538" si="68">$B$10*SIN(A475)</f>
        <v>124.46703583398717</v>
      </c>
      <c r="C475">
        <f t="shared" si="62"/>
        <v>1.5556029986546933</v>
      </c>
      <c r="D475">
        <f t="shared" si="63"/>
        <v>7.7459472199470969E-2</v>
      </c>
      <c r="E475" t="b">
        <f t="shared" si="64"/>
        <v>0</v>
      </c>
      <c r="F475" t="b">
        <f t="shared" si="65"/>
        <v>0</v>
      </c>
      <c r="G475" t="b">
        <f t="shared" si="66"/>
        <v>0</v>
      </c>
      <c r="H475" s="5">
        <f t="shared" si="67"/>
        <v>6.2232921094694982E-4</v>
      </c>
      <c r="M475" s="6"/>
    </row>
    <row r="476" spans="1:13" x14ac:dyDescent="0.2">
      <c r="A476" s="9">
        <f t="shared" ref="A476:A539" si="69">+A475+$B$25</f>
        <v>2.7550563998902651</v>
      </c>
      <c r="B476">
        <f t="shared" si="68"/>
        <v>122.62076270495065</v>
      </c>
      <c r="C476">
        <f t="shared" ref="C476:C539" si="70">1.414*(SIN(A476)*$B$9/$B$8)</f>
        <v>1.5325280696454133</v>
      </c>
      <c r="D476">
        <f t="shared" ref="D476:D539" si="71">B476*H476</f>
        <v>7.517853625918515E-2</v>
      </c>
      <c r="E476" t="b">
        <f t="shared" ref="E476:E539" si="72">AND((A476&gt;$A$17),A476&lt;($B$17))</f>
        <v>0</v>
      </c>
      <c r="F476" t="b">
        <f t="shared" ref="F476:F539" si="73">AND((A476&gt;($A$17+3.1416)),A476&lt;($B$17+3.1416))</f>
        <v>0</v>
      </c>
      <c r="G476" t="b">
        <f t="shared" ref="G476:G539" si="74">OR(E476=TRUE,F476=TRUE)</f>
        <v>0</v>
      </c>
      <c r="H476" s="5">
        <f t="shared" ref="H476:H539" si="75">IF(+G476=TRUE,C476,0)+(SIN(A476)*1.4142*$B$9/$B$7)</f>
        <v>6.1309793383098829E-4</v>
      </c>
      <c r="M476" s="6"/>
    </row>
    <row r="477" spans="1:13" x14ac:dyDescent="0.2">
      <c r="A477" s="9">
        <f t="shared" si="69"/>
        <v>2.7611923829635172</v>
      </c>
      <c r="B477">
        <f t="shared" si="68"/>
        <v>120.76987288333477</v>
      </c>
      <c r="C477">
        <f t="shared" si="70"/>
        <v>1.5093954406935561</v>
      </c>
      <c r="D477">
        <f t="shared" si="71"/>
        <v>7.2926111609813368E-2</v>
      </c>
      <c r="E477" t="b">
        <f t="shared" si="72"/>
        <v>0</v>
      </c>
      <c r="F477" t="b">
        <f t="shared" si="73"/>
        <v>0</v>
      </c>
      <c r="G477" t="b">
        <f t="shared" si="74"/>
        <v>0</v>
      </c>
      <c r="H477" s="5">
        <f t="shared" si="75"/>
        <v>6.0384357347350128E-4</v>
      </c>
      <c r="M477" s="6"/>
    </row>
    <row r="478" spans="1:13" x14ac:dyDescent="0.2">
      <c r="A478" s="9">
        <f t="shared" si="69"/>
        <v>2.7673283660367693</v>
      </c>
      <c r="B478">
        <f t="shared" si="68"/>
        <v>118.91443605545624</v>
      </c>
      <c r="C478">
        <f t="shared" si="70"/>
        <v>1.4862059827465386</v>
      </c>
      <c r="D478">
        <f t="shared" si="71"/>
        <v>7.0702537464847934E-2</v>
      </c>
      <c r="E478" t="b">
        <f t="shared" si="72"/>
        <v>0</v>
      </c>
      <c r="F478" t="b">
        <f t="shared" si="73"/>
        <v>0</v>
      </c>
      <c r="G478" t="b">
        <f t="shared" si="74"/>
        <v>0</v>
      </c>
      <c r="H478" s="5">
        <f t="shared" si="75"/>
        <v>5.9456647830273112E-4</v>
      </c>
      <c r="M478" s="6"/>
    </row>
    <row r="479" spans="1:13" x14ac:dyDescent="0.2">
      <c r="A479" s="9">
        <f t="shared" si="69"/>
        <v>2.7734643491100215</v>
      </c>
      <c r="B479">
        <f t="shared" si="68"/>
        <v>117.05452207882732</v>
      </c>
      <c r="C479">
        <f t="shared" si="70"/>
        <v>1.4629605688913971</v>
      </c>
      <c r="D479">
        <f t="shared" si="71"/>
        <v>6.8508148692916396E-2</v>
      </c>
      <c r="E479" t="b">
        <f t="shared" si="72"/>
        <v>0</v>
      </c>
      <c r="F479" t="b">
        <f t="shared" si="73"/>
        <v>0</v>
      </c>
      <c r="G479" t="b">
        <f t="shared" si="74"/>
        <v>0</v>
      </c>
      <c r="H479" s="5">
        <f t="shared" si="75"/>
        <v>5.8526699760288938E-4</v>
      </c>
      <c r="M479" s="6"/>
    </row>
    <row r="480" spans="1:13" x14ac:dyDescent="0.2">
      <c r="A480" s="9">
        <f t="shared" si="69"/>
        <v>2.7796003321832736</v>
      </c>
      <c r="B480">
        <f t="shared" si="68"/>
        <v>115.1902009795257</v>
      </c>
      <c r="C480">
        <f t="shared" si="70"/>
        <v>1.4396600743219194</v>
      </c>
      <c r="D480">
        <f t="shared" si="71"/>
        <v>6.6343275767350648E-2</v>
      </c>
      <c r="E480" t="b">
        <f t="shared" si="72"/>
        <v>0</v>
      </c>
      <c r="F480" t="b">
        <f t="shared" si="73"/>
        <v>0</v>
      </c>
      <c r="G480" t="b">
        <f t="shared" si="74"/>
        <v>0</v>
      </c>
      <c r="H480" s="5">
        <f t="shared" si="75"/>
        <v>5.7594548150100662E-4</v>
      </c>
      <c r="M480" s="6"/>
    </row>
    <row r="481" spans="1:13" x14ac:dyDescent="0.2">
      <c r="A481" s="9">
        <f t="shared" si="69"/>
        <v>2.7857363152565258</v>
      </c>
      <c r="B481">
        <f t="shared" si="68"/>
        <v>113.32154294955795</v>
      </c>
      <c r="C481">
        <f t="shared" si="70"/>
        <v>1.4163053763056899</v>
      </c>
      <c r="D481">
        <f t="shared" si="71"/>
        <v>6.4208244716417895E-2</v>
      </c>
      <c r="E481" t="b">
        <f t="shared" si="72"/>
        <v>0</v>
      </c>
      <c r="F481" t="b">
        <f t="shared" si="73"/>
        <v>0</v>
      </c>
      <c r="G481" t="b">
        <f t="shared" si="74"/>
        <v>0</v>
      </c>
      <c r="H481" s="5">
        <f t="shared" si="75"/>
        <v>5.666022809537501E-4</v>
      </c>
      <c r="M481" s="6"/>
    </row>
    <row r="482" spans="1:13" x14ac:dyDescent="0.2">
      <c r="A482" s="9">
        <f t="shared" si="69"/>
        <v>2.7918722983297779</v>
      </c>
      <c r="B482">
        <f t="shared" si="68"/>
        <v>111.44861834421687</v>
      </c>
      <c r="C482">
        <f t="shared" si="70"/>
        <v>1.3928973541510625</v>
      </c>
      <c r="D482">
        <f t="shared" si="71"/>
        <v>6.2103377074220978E-2</v>
      </c>
      <c r="E482" t="b">
        <f t="shared" si="72"/>
        <v>0</v>
      </c>
      <c r="F482" t="b">
        <f t="shared" si="73"/>
        <v>0</v>
      </c>
      <c r="G482" t="b">
        <f t="shared" si="74"/>
        <v>0</v>
      </c>
      <c r="H482" s="5">
        <f t="shared" si="75"/>
        <v>5.5723774773421008E-4</v>
      </c>
      <c r="M482" s="6"/>
    </row>
    <row r="483" spans="1:13" x14ac:dyDescent="0.2">
      <c r="A483" s="9">
        <f t="shared" si="69"/>
        <v>2.79800828140303</v>
      </c>
      <c r="B483">
        <f t="shared" si="68"/>
        <v>109.57149767943251</v>
      </c>
      <c r="C483">
        <f t="shared" si="70"/>
        <v>1.3694368891740549</v>
      </c>
      <c r="D483">
        <f t="shared" si="71"/>
        <v>6.002898983227567E-2</v>
      </c>
      <c r="E483" t="b">
        <f t="shared" si="72"/>
        <v>0</v>
      </c>
      <c r="F483" t="b">
        <f t="shared" si="73"/>
        <v>0</v>
      </c>
      <c r="G483" t="b">
        <f t="shared" si="74"/>
        <v>0</v>
      </c>
      <c r="H483" s="5">
        <f t="shared" si="75"/>
        <v>5.4785223441865586E-4</v>
      </c>
      <c r="M483" s="6"/>
    </row>
    <row r="484" spans="1:13" x14ac:dyDescent="0.2">
      <c r="A484" s="9">
        <f t="shared" si="69"/>
        <v>2.8041442644762822</v>
      </c>
      <c r="B484">
        <f t="shared" si="68"/>
        <v>107.69025162911728</v>
      </c>
      <c r="C484">
        <f t="shared" si="70"/>
        <v>1.3459248646651643</v>
      </c>
      <c r="D484">
        <f t="shared" si="71"/>
        <v>5.7985395391771839E-2</v>
      </c>
      <c r="E484" t="b">
        <f t="shared" si="72"/>
        <v>0</v>
      </c>
      <c r="F484" t="b">
        <f t="shared" si="73"/>
        <v>0</v>
      </c>
      <c r="G484" t="b">
        <f t="shared" si="74"/>
        <v>0</v>
      </c>
      <c r="H484" s="5">
        <f t="shared" si="75"/>
        <v>5.3844609437326033E-4</v>
      </c>
      <c r="M484" s="6"/>
    </row>
    <row r="485" spans="1:13" x14ac:dyDescent="0.2">
      <c r="A485" s="9">
        <f t="shared" si="69"/>
        <v>2.8102802475495343</v>
      </c>
      <c r="B485">
        <f t="shared" si="68"/>
        <v>105.80495102250511</v>
      </c>
      <c r="C485">
        <f t="shared" si="70"/>
        <v>1.3223621658561147</v>
      </c>
      <c r="D485">
        <f t="shared" si="71"/>
        <v>5.5972901516526265E-2</v>
      </c>
      <c r="E485" t="b">
        <f t="shared" si="72"/>
        <v>0</v>
      </c>
      <c r="F485" t="b">
        <f t="shared" si="73"/>
        <v>0</v>
      </c>
      <c r="G485" t="b">
        <f t="shared" si="74"/>
        <v>0</v>
      </c>
      <c r="H485" s="5">
        <f t="shared" si="75"/>
        <v>5.2901968174079699E-4</v>
      </c>
      <c r="M485" s="6"/>
    </row>
    <row r="486" spans="1:13" x14ac:dyDescent="0.2">
      <c r="A486" s="9">
        <f t="shared" si="69"/>
        <v>2.8164162306227865</v>
      </c>
      <c r="B486">
        <f t="shared" si="68"/>
        <v>103.91566684148455</v>
      </c>
      <c r="C486">
        <f t="shared" si="70"/>
        <v>1.2987496798865248</v>
      </c>
      <c r="D486">
        <f t="shared" si="71"/>
        <v>5.3991811286633405E-2</v>
      </c>
      <c r="E486" t="b">
        <f t="shared" si="72"/>
        <v>0</v>
      </c>
      <c r="F486" t="b">
        <f t="shared" si="73"/>
        <v>0</v>
      </c>
      <c r="G486" t="b">
        <f t="shared" si="74"/>
        <v>0</v>
      </c>
      <c r="H486" s="5">
        <f t="shared" si="75"/>
        <v>5.1957335142730507E-4</v>
      </c>
      <c r="M486" s="6"/>
    </row>
    <row r="487" spans="1:13" x14ac:dyDescent="0.2">
      <c r="A487" s="9">
        <f t="shared" si="69"/>
        <v>2.8225522136960386</v>
      </c>
      <c r="B487">
        <f t="shared" si="68"/>
        <v>102.02247021792653</v>
      </c>
      <c r="C487">
        <f t="shared" si="70"/>
        <v>1.2750882957705096</v>
      </c>
      <c r="D487">
        <f t="shared" si="71"/>
        <v>5.2042423052821966E-2</v>
      </c>
      <c r="E487" t="b">
        <f t="shared" si="72"/>
        <v>0</v>
      </c>
      <c r="F487" t="b">
        <f t="shared" si="73"/>
        <v>0</v>
      </c>
      <c r="G487" t="b">
        <f t="shared" si="74"/>
        <v>0</v>
      </c>
      <c r="H487" s="5">
        <f t="shared" si="75"/>
        <v>5.1010745908872839E-4</v>
      </c>
      <c r="M487" s="6"/>
    </row>
    <row r="488" spans="1:13" x14ac:dyDescent="0.2">
      <c r="A488" s="9">
        <f t="shared" si="69"/>
        <v>2.8286881967692907</v>
      </c>
      <c r="B488">
        <f t="shared" si="68"/>
        <v>100.12543243100598</v>
      </c>
      <c r="C488">
        <f t="shared" si="70"/>
        <v>1.2513789043632062</v>
      </c>
      <c r="D488">
        <f t="shared" si="71"/>
        <v>5.0125030391523294E-2</v>
      </c>
      <c r="E488" t="b">
        <f t="shared" si="72"/>
        <v>0</v>
      </c>
      <c r="F488" t="b">
        <f t="shared" si="73"/>
        <v>0</v>
      </c>
      <c r="G488" t="b">
        <f t="shared" si="74"/>
        <v>0</v>
      </c>
      <c r="H488" s="5">
        <f t="shared" si="75"/>
        <v>5.0062236111752373E-4</v>
      </c>
      <c r="M488" s="6"/>
    </row>
    <row r="489" spans="1:13" x14ac:dyDescent="0.2">
      <c r="A489" s="9">
        <f t="shared" si="69"/>
        <v>2.8348241798425429</v>
      </c>
      <c r="B489">
        <f t="shared" si="68"/>
        <v>98.224624904518407</v>
      </c>
      <c r="C489">
        <f t="shared" si="70"/>
        <v>1.2276223983272356</v>
      </c>
      <c r="D489">
        <f t="shared" si="71"/>
        <v>4.8239922060659211E-2</v>
      </c>
      <c r="E489" t="b">
        <f t="shared" si="72"/>
        <v>0</v>
      </c>
      <c r="F489" t="b">
        <f t="shared" si="73"/>
        <v>0</v>
      </c>
      <c r="G489" t="b">
        <f t="shared" si="74"/>
        <v>0</v>
      </c>
      <c r="H489" s="5">
        <f t="shared" si="75"/>
        <v>4.9111841462924372E-4</v>
      </c>
      <c r="M489" s="6"/>
    </row>
    <row r="490" spans="1:13" x14ac:dyDescent="0.2">
      <c r="A490" s="9">
        <f t="shared" si="69"/>
        <v>2.840960162915795</v>
      </c>
      <c r="B490">
        <f t="shared" si="68"/>
        <v>96.32011920419059</v>
      </c>
      <c r="C490">
        <f t="shared" si="70"/>
        <v>1.2038196720990924</v>
      </c>
      <c r="D490">
        <f t="shared" si="71"/>
        <v>4.6387381956155119E-2</v>
      </c>
      <c r="E490" t="b">
        <f t="shared" si="72"/>
        <v>0</v>
      </c>
      <c r="F490" t="b">
        <f t="shared" si="73"/>
        <v>0</v>
      </c>
      <c r="G490" t="b">
        <f t="shared" si="74"/>
        <v>0</v>
      </c>
      <c r="H490" s="5">
        <f t="shared" si="75"/>
        <v>4.8159597744909093E-4</v>
      </c>
      <c r="M490" s="6"/>
    </row>
    <row r="491" spans="1:13" x14ac:dyDescent="0.2">
      <c r="A491" s="9">
        <f t="shared" si="69"/>
        <v>2.8470961459890471</v>
      </c>
      <c r="B491">
        <f t="shared" si="68"/>
        <v>94.411987034986169</v>
      </c>
      <c r="C491">
        <f t="shared" si="70"/>
        <v>1.1799716218554681</v>
      </c>
      <c r="D491">
        <f t="shared" si="71"/>
        <v>4.4567689069185498E-2</v>
      </c>
      <c r="E491" t="b">
        <f t="shared" si="72"/>
        <v>0</v>
      </c>
      <c r="F491" t="b">
        <f t="shared" si="73"/>
        <v>0</v>
      </c>
      <c r="G491" t="b">
        <f t="shared" si="74"/>
        <v>0</v>
      </c>
      <c r="H491" s="5">
        <f t="shared" si="75"/>
        <v>4.7205540809844504E-4</v>
      </c>
      <c r="M491" s="6"/>
    </row>
    <row r="492" spans="1:13" x14ac:dyDescent="0.2">
      <c r="A492" s="9">
        <f t="shared" si="69"/>
        <v>2.8532321290622993</v>
      </c>
      <c r="B492">
        <f t="shared" si="68"/>
        <v>92.500300238406012</v>
      </c>
      <c r="C492">
        <f t="shared" si="70"/>
        <v>1.1560791454795134</v>
      </c>
      <c r="D492">
        <f t="shared" si="71"/>
        <v>4.2781117444158141E-2</v>
      </c>
      <c r="E492" t="b">
        <f t="shared" si="72"/>
        <v>0</v>
      </c>
      <c r="F492" t="b">
        <f t="shared" si="73"/>
        <v>0</v>
      </c>
      <c r="G492" t="b">
        <f t="shared" si="74"/>
        <v>0</v>
      </c>
      <c r="H492" s="5">
        <f t="shared" si="75"/>
        <v>4.6249706578136568E-4</v>
      </c>
      <c r="M492" s="6"/>
    </row>
    <row r="493" spans="1:13" x14ac:dyDescent="0.2">
      <c r="A493" s="9">
        <f t="shared" si="69"/>
        <v>2.8593681121355514</v>
      </c>
      <c r="B493">
        <f t="shared" si="68"/>
        <v>90.58513078978325</v>
      </c>
      <c r="C493">
        <f t="shared" si="70"/>
        <v>1.1321431425270276</v>
      </c>
      <c r="D493">
        <f t="shared" si="71"/>
        <v>4.1027936137443134E-2</v>
      </c>
      <c r="E493" t="b">
        <f t="shared" si="72"/>
        <v>0</v>
      </c>
      <c r="F493" t="b">
        <f t="shared" si="73"/>
        <v>0</v>
      </c>
      <c r="G493" t="b">
        <f t="shared" si="74"/>
        <v>0</v>
      </c>
      <c r="H493" s="5">
        <f t="shared" si="75"/>
        <v>4.5292131037106718E-4</v>
      </c>
      <c r="M493" s="6"/>
    </row>
    <row r="494" spans="1:13" x14ac:dyDescent="0.2">
      <c r="A494" s="9">
        <f t="shared" si="69"/>
        <v>2.8655040952088036</v>
      </c>
      <c r="B494">
        <f t="shared" si="68"/>
        <v>88.666550795573485</v>
      </c>
      <c r="C494">
        <f t="shared" si="70"/>
        <v>1.1081645141925958</v>
      </c>
      <c r="D494">
        <f t="shared" si="71"/>
        <v>3.9308409176853285E-2</v>
      </c>
      <c r="E494" t="b">
        <f t="shared" si="72"/>
        <v>0</v>
      </c>
      <c r="F494" t="b">
        <f t="shared" si="73"/>
        <v>0</v>
      </c>
      <c r="G494" t="b">
        <f t="shared" si="74"/>
        <v>0</v>
      </c>
      <c r="H494" s="5">
        <f t="shared" si="75"/>
        <v>4.4332850239637027E-4</v>
      </c>
      <c r="M494" s="6"/>
    </row>
    <row r="495" spans="1:13" x14ac:dyDescent="0.2">
      <c r="A495" s="9">
        <f t="shared" si="69"/>
        <v>2.8716400782820557</v>
      </c>
      <c r="B495">
        <f t="shared" si="68"/>
        <v>86.744632490639958</v>
      </c>
      <c r="C495">
        <f t="shared" si="70"/>
        <v>1.0841441632756539</v>
      </c>
      <c r="D495">
        <f t="shared" si="71"/>
        <v>3.7622795521881663E-2</v>
      </c>
      <c r="E495" t="b">
        <f t="shared" si="72"/>
        <v>0</v>
      </c>
      <c r="F495" t="b">
        <f t="shared" si="73"/>
        <v>0</v>
      </c>
      <c r="G495" t="b">
        <f t="shared" si="74"/>
        <v>0</v>
      </c>
      <c r="H495" s="5">
        <f t="shared" si="75"/>
        <v>4.3371900302812728E-4</v>
      </c>
      <c r="M495" s="6"/>
    </row>
    <row r="496" spans="1:13" x14ac:dyDescent="0.2">
      <c r="A496" s="9">
        <f t="shared" si="69"/>
        <v>2.8777760613553078</v>
      </c>
      <c r="B496">
        <f t="shared" si="68"/>
        <v>84.819448235533827</v>
      </c>
      <c r="C496">
        <f t="shared" si="70"/>
        <v>1.0600829941465011</v>
      </c>
      <c r="D496">
        <f t="shared" si="71"/>
        <v>3.5971349024702455E-2</v>
      </c>
      <c r="E496" t="b">
        <f t="shared" si="72"/>
        <v>0</v>
      </c>
      <c r="F496" t="b">
        <f t="shared" si="73"/>
        <v>0</v>
      </c>
      <c r="G496" t="b">
        <f t="shared" si="74"/>
        <v>0</v>
      </c>
      <c r="H496" s="5">
        <f t="shared" si="75"/>
        <v>4.2409317406562428E-4</v>
      </c>
      <c r="M496" s="6"/>
    </row>
    <row r="497" spans="1:13" x14ac:dyDescent="0.2">
      <c r="A497" s="9">
        <f t="shared" si="69"/>
        <v>2.88391204442856</v>
      </c>
      <c r="B497">
        <f t="shared" si="68"/>
        <v>82.89107051376989</v>
      </c>
      <c r="C497">
        <f t="shared" si="70"/>
        <v>1.0359819127122492</v>
      </c>
      <c r="D497">
        <f t="shared" si="71"/>
        <v>3.4354318391941148E-2</v>
      </c>
      <c r="E497" t="b">
        <f t="shared" si="72"/>
        <v>0</v>
      </c>
      <c r="F497" t="b">
        <f t="shared" si="73"/>
        <v>0</v>
      </c>
      <c r="G497" t="b">
        <f t="shared" si="74"/>
        <v>0</v>
      </c>
      <c r="H497" s="5">
        <f t="shared" si="75"/>
        <v>4.1445137792295972E-4</v>
      </c>
      <c r="M497" s="6"/>
    </row>
    <row r="498" spans="1:13" x14ac:dyDescent="0.2">
      <c r="A498" s="9">
        <f t="shared" si="69"/>
        <v>2.8900480275018121</v>
      </c>
      <c r="B498">
        <f t="shared" si="68"/>
        <v>80.959571929097464</v>
      </c>
      <c r="C498">
        <f t="shared" si="70"/>
        <v>1.0118418263827145</v>
      </c>
      <c r="D498">
        <f t="shared" si="71"/>
        <v>3.277194714721935E-2</v>
      </c>
      <c r="E498" t="b">
        <f t="shared" si="72"/>
        <v>0</v>
      </c>
      <c r="F498" t="b">
        <f t="shared" si="73"/>
        <v>0</v>
      </c>
      <c r="G498" t="b">
        <f t="shared" si="74"/>
        <v>0</v>
      </c>
      <c r="H498" s="5">
        <f t="shared" si="75"/>
        <v>4.0479397761539887E-4</v>
      </c>
      <c r="M498" s="6"/>
    </row>
    <row r="499" spans="1:13" x14ac:dyDescent="0.2">
      <c r="A499" s="9">
        <f t="shared" si="69"/>
        <v>2.8961840105750642</v>
      </c>
      <c r="B499">
        <f t="shared" si="68"/>
        <v>79.025025202766912</v>
      </c>
      <c r="C499">
        <f t="shared" si="70"/>
        <v>0.98766364403625528</v>
      </c>
      <c r="D499">
        <f t="shared" si="71"/>
        <v>3.1224473594480402E-2</v>
      </c>
      <c r="E499" t="b">
        <f t="shared" si="72"/>
        <v>0</v>
      </c>
      <c r="F499" t="b">
        <f t="shared" si="73"/>
        <v>0</v>
      </c>
      <c r="G499" t="b">
        <f t="shared" si="74"/>
        <v>0</v>
      </c>
      <c r="H499" s="5">
        <f t="shared" si="75"/>
        <v>3.9512133674570642E-4</v>
      </c>
      <c r="M499" s="6"/>
    </row>
    <row r="500" spans="1:13" x14ac:dyDescent="0.2">
      <c r="A500" s="9">
        <f t="shared" si="69"/>
        <v>2.9023199936483164</v>
      </c>
      <c r="B500">
        <f t="shared" si="68"/>
        <v>77.087503170791621</v>
      </c>
      <c r="C500">
        <f t="shared" si="70"/>
        <v>0.96344827598555016</v>
      </c>
      <c r="D500">
        <f t="shared" si="71"/>
        <v>2.9712130782100922E-2</v>
      </c>
      <c r="E500" t="b">
        <f t="shared" si="72"/>
        <v>0</v>
      </c>
      <c r="F500" t="b">
        <f t="shared" si="73"/>
        <v>0</v>
      </c>
      <c r="G500" t="b">
        <f t="shared" si="74"/>
        <v>0</v>
      </c>
      <c r="H500" s="5">
        <f t="shared" si="75"/>
        <v>3.8543381949045691E-4</v>
      </c>
      <c r="M500" s="6"/>
    </row>
    <row r="501" spans="1:13" x14ac:dyDescent="0.2">
      <c r="A501" s="9">
        <f t="shared" si="69"/>
        <v>2.9084559767215685</v>
      </c>
      <c r="B501">
        <f t="shared" si="68"/>
        <v>75.147078781205764</v>
      </c>
      <c r="C501">
        <f t="shared" si="70"/>
        <v>0.93919663394332675</v>
      </c>
      <c r="D501">
        <f t="shared" si="71"/>
        <v>2.8235146467793942E-2</v>
      </c>
      <c r="E501" t="b">
        <f t="shared" si="72"/>
        <v>0</v>
      </c>
      <c r="F501" t="b">
        <f t="shared" si="73"/>
        <v>0</v>
      </c>
      <c r="G501" t="b">
        <f t="shared" si="74"/>
        <v>0</v>
      </c>
      <c r="H501" s="5">
        <f t="shared" si="75"/>
        <v>3.7573179058632327E-4</v>
      </c>
      <c r="M501" s="6"/>
    </row>
    <row r="502" spans="1:13" x14ac:dyDescent="0.2">
      <c r="A502" s="9">
        <f t="shared" si="69"/>
        <v>2.9145919597948207</v>
      </c>
      <c r="B502">
        <f t="shared" si="68"/>
        <v>73.203825091317768</v>
      </c>
      <c r="C502">
        <f t="shared" si="70"/>
        <v>0.91490963098803413</v>
      </c>
      <c r="D502">
        <f t="shared" si="71"/>
        <v>2.6793743084308728E-2</v>
      </c>
      <c r="E502" t="b">
        <f t="shared" si="72"/>
        <v>0</v>
      </c>
      <c r="F502" t="b">
        <f t="shared" si="73"/>
        <v>0</v>
      </c>
      <c r="G502" t="b">
        <f t="shared" si="74"/>
        <v>0</v>
      </c>
      <c r="H502" s="5">
        <f t="shared" si="75"/>
        <v>3.6601561531634445E-4</v>
      </c>
      <c r="M502" s="6"/>
    </row>
    <row r="503" spans="1:13" x14ac:dyDescent="0.2">
      <c r="A503" s="9">
        <f t="shared" si="69"/>
        <v>2.9207279428680728</v>
      </c>
      <c r="B503">
        <f t="shared" si="68"/>
        <v>71.257815264959689</v>
      </c>
      <c r="C503">
        <f t="shared" si="70"/>
        <v>0.89058818152946584</v>
      </c>
      <c r="D503">
        <f t="shared" si="71"/>
        <v>2.5388137705932606E-2</v>
      </c>
      <c r="E503" t="b">
        <f t="shared" si="72"/>
        <v>0</v>
      </c>
      <c r="F503" t="b">
        <f t="shared" si="73"/>
        <v>0</v>
      </c>
      <c r="G503" t="b">
        <f t="shared" si="74"/>
        <v>0</v>
      </c>
      <c r="H503" s="5">
        <f t="shared" si="75"/>
        <v>3.562856594961727E-4</v>
      </c>
      <c r="M503" s="6"/>
    </row>
    <row r="504" spans="1:13" x14ac:dyDescent="0.2">
      <c r="A504" s="9">
        <f t="shared" si="69"/>
        <v>2.9268639259413249</v>
      </c>
      <c r="B504">
        <f t="shared" si="68"/>
        <v>69.309122569732622</v>
      </c>
      <c r="C504">
        <f t="shared" si="70"/>
        <v>0.86623320127433245</v>
      </c>
      <c r="D504">
        <f t="shared" si="71"/>
        <v>2.4018542015799706E-2</v>
      </c>
      <c r="E504" t="b">
        <f t="shared" si="72"/>
        <v>0</v>
      </c>
      <c r="F504" t="b">
        <f t="shared" si="73"/>
        <v>0</v>
      </c>
      <c r="G504" t="b">
        <f t="shared" si="74"/>
        <v>0</v>
      </c>
      <c r="H504" s="5">
        <f t="shared" si="75"/>
        <v>3.4654228946030016E-4</v>
      </c>
      <c r="M504" s="6"/>
    </row>
    <row r="505" spans="1:13" x14ac:dyDescent="0.2">
      <c r="A505" s="9">
        <f t="shared" si="69"/>
        <v>2.9329999090145771</v>
      </c>
      <c r="B505">
        <f t="shared" si="68"/>
        <v>67.357820374248078</v>
      </c>
      <c r="C505">
        <f t="shared" si="70"/>
        <v>0.84184560719178425</v>
      </c>
      <c r="D505">
        <f t="shared" si="71"/>
        <v>2.2685162274011621E-2</v>
      </c>
      <c r="E505" t="b">
        <f t="shared" si="72"/>
        <v>0</v>
      </c>
      <c r="F505" t="b">
        <f t="shared" si="73"/>
        <v>0</v>
      </c>
      <c r="G505" t="b">
        <f t="shared" si="74"/>
        <v>0</v>
      </c>
      <c r="H505" s="5">
        <f t="shared" si="75"/>
        <v>3.3678587204826632E-4</v>
      </c>
      <c r="M505" s="6"/>
    </row>
    <row r="506" spans="1:13" x14ac:dyDescent="0.2">
      <c r="A506" s="9">
        <f t="shared" si="69"/>
        <v>2.9391358920878292</v>
      </c>
      <c r="B506">
        <f t="shared" si="68"/>
        <v>65.403982145365717</v>
      </c>
      <c r="C506">
        <f t="shared" si="70"/>
        <v>0.81742631747888828</v>
      </c>
      <c r="D506">
        <f t="shared" si="71"/>
        <v>2.138819928657483E-2</v>
      </c>
      <c r="E506" t="b">
        <f t="shared" si="72"/>
        <v>0</v>
      </c>
      <c r="F506" t="b">
        <f t="shared" si="73"/>
        <v>0</v>
      </c>
      <c r="G506" t="b">
        <f t="shared" si="74"/>
        <v>0</v>
      </c>
      <c r="H506" s="5">
        <f t="shared" si="75"/>
        <v>3.2701677459084683E-4</v>
      </c>
      <c r="M506" s="6"/>
    </row>
    <row r="507" spans="1:13" x14ac:dyDescent="0.2">
      <c r="A507" s="9">
        <f t="shared" si="69"/>
        <v>2.9452718751610814</v>
      </c>
      <c r="B507">
        <f t="shared" si="68"/>
        <v>63.447681445427328</v>
      </c>
      <c r="C507">
        <f t="shared" si="70"/>
        <v>0.79297625152605666</v>
      </c>
      <c r="D507">
        <f t="shared" si="71"/>
        <v>2.0127848375159473E-2</v>
      </c>
      <c r="E507" t="b">
        <f t="shared" si="72"/>
        <v>0</v>
      </c>
      <c r="F507" t="b">
        <f t="shared" si="73"/>
        <v>0</v>
      </c>
      <c r="G507" t="b">
        <f t="shared" si="74"/>
        <v>0</v>
      </c>
      <c r="H507" s="5">
        <f t="shared" si="75"/>
        <v>3.1723536489622328E-4</v>
      </c>
      <c r="M507" s="6"/>
    </row>
    <row r="508" spans="1:13" x14ac:dyDescent="0.2">
      <c r="A508" s="9">
        <f t="shared" si="69"/>
        <v>2.9514078582343335</v>
      </c>
      <c r="B508">
        <f t="shared" si="68"/>
        <v>61.488991929487092</v>
      </c>
      <c r="C508">
        <f t="shared" si="70"/>
        <v>0.76849632988243266</v>
      </c>
      <c r="D508">
        <f t="shared" si="71"/>
        <v>1.8904299347683964E-2</v>
      </c>
      <c r="E508" t="b">
        <f t="shared" si="72"/>
        <v>0</v>
      </c>
      <c r="F508" t="b">
        <f t="shared" si="73"/>
        <v>0</v>
      </c>
      <c r="G508" t="b">
        <f t="shared" si="74"/>
        <v>0</v>
      </c>
      <c r="H508" s="5">
        <f t="shared" si="75"/>
        <v>3.0744201123613469E-4</v>
      </c>
      <c r="M508" s="6"/>
    </row>
    <row r="509" spans="1:13" x14ac:dyDescent="0.2">
      <c r="A509" s="9">
        <f t="shared" si="69"/>
        <v>2.9575438413075856</v>
      </c>
      <c r="B509">
        <f t="shared" si="68"/>
        <v>59.527987342538573</v>
      </c>
      <c r="C509">
        <f t="shared" si="70"/>
        <v>0.74398747422123168</v>
      </c>
      <c r="D509">
        <f t="shared" si="71"/>
        <v>1.7717736469730176E-2</v>
      </c>
      <c r="E509" t="b">
        <f t="shared" si="72"/>
        <v>0</v>
      </c>
      <c r="F509" t="b">
        <f t="shared" si="73"/>
        <v>0</v>
      </c>
      <c r="G509" t="b">
        <f t="shared" si="74"/>
        <v>0</v>
      </c>
      <c r="H509" s="5">
        <f t="shared" si="75"/>
        <v>2.9763708233201291E-4</v>
      </c>
      <c r="M509" s="6"/>
    </row>
    <row r="510" spans="1:13" x14ac:dyDescent="0.2">
      <c r="A510" s="9">
        <f t="shared" si="69"/>
        <v>2.9636798243808378</v>
      </c>
      <c r="B510">
        <f t="shared" si="68"/>
        <v>57.56474151673811</v>
      </c>
      <c r="C510">
        <f t="shared" si="70"/>
        <v>0.71945060730503907</v>
      </c>
      <c r="D510">
        <f t="shared" si="71"/>
        <v>1.6568338436793076E-2</v>
      </c>
      <c r="E510" t="b">
        <f t="shared" si="72"/>
        <v>0</v>
      </c>
      <c r="F510" t="b">
        <f t="shared" si="73"/>
        <v>0</v>
      </c>
      <c r="G510" t="b">
        <f t="shared" si="74"/>
        <v>0</v>
      </c>
      <c r="H510" s="5">
        <f t="shared" si="75"/>
        <v>2.8782094734109938E-4</v>
      </c>
      <c r="M510" s="6"/>
    </row>
    <row r="511" spans="1:13" x14ac:dyDescent="0.2">
      <c r="A511" s="9">
        <f t="shared" si="69"/>
        <v>2.9698158074540899</v>
      </c>
      <c r="B511">
        <f t="shared" si="68"/>
        <v>55.599328368625102</v>
      </c>
      <c r="C511">
        <f t="shared" si="70"/>
        <v>0.69488665295106944</v>
      </c>
      <c r="D511">
        <f t="shared" si="71"/>
        <v>1.5456278347369385E-2</v>
      </c>
      <c r="E511" t="b">
        <f t="shared" si="72"/>
        <v>0</v>
      </c>
      <c r="F511" t="b">
        <f t="shared" si="73"/>
        <v>0</v>
      </c>
      <c r="G511" t="b">
        <f t="shared" si="74"/>
        <v>0</v>
      </c>
      <c r="H511" s="5">
        <f t="shared" si="75"/>
        <v>2.7799397584254667E-4</v>
      </c>
      <c r="M511" s="6"/>
    </row>
    <row r="512" spans="1:13" x14ac:dyDescent="0.2">
      <c r="A512" s="9">
        <f t="shared" si="69"/>
        <v>2.975951790527342</v>
      </c>
      <c r="B512">
        <f t="shared" si="68"/>
        <v>53.631821896338955</v>
      </c>
      <c r="C512">
        <f t="shared" si="70"/>
        <v>0.6702965359963835</v>
      </c>
      <c r="D512">
        <f t="shared" si="71"/>
        <v>1.438172367688903E-2</v>
      </c>
      <c r="E512" t="b">
        <f t="shared" si="72"/>
        <v>0</v>
      </c>
      <c r="F512" t="b">
        <f t="shared" si="73"/>
        <v>0</v>
      </c>
      <c r="G512" t="b">
        <f t="shared" si="74"/>
        <v>0</v>
      </c>
      <c r="H512" s="5">
        <f t="shared" si="75"/>
        <v>2.6815653782350369E-4</v>
      </c>
      <c r="M512" s="6"/>
    </row>
    <row r="513" spans="1:13" x14ac:dyDescent="0.2">
      <c r="A513" s="9">
        <f t="shared" si="69"/>
        <v>2.9820877736005942</v>
      </c>
      <c r="B513">
        <f t="shared" si="68"/>
        <v>51.662296176833152</v>
      </c>
      <c r="C513">
        <f t="shared" si="70"/>
        <v>0.64568118226306859</v>
      </c>
      <c r="D513">
        <f t="shared" si="71"/>
        <v>1.3344836252493506E-2</v>
      </c>
      <c r="E513" t="b">
        <f t="shared" si="72"/>
        <v>0</v>
      </c>
      <c r="F513" t="b">
        <f t="shared" si="73"/>
        <v>0</v>
      </c>
      <c r="G513" t="b">
        <f t="shared" si="74"/>
        <v>0</v>
      </c>
      <c r="H513" s="5">
        <f t="shared" si="75"/>
        <v>2.5830900366518575E-4</v>
      </c>
      <c r="M513" s="6"/>
    </row>
    <row r="514" spans="1:13" x14ac:dyDescent="0.2">
      <c r="A514" s="9">
        <f t="shared" si="69"/>
        <v>2.9882237566738463</v>
      </c>
      <c r="B514">
        <f t="shared" si="68"/>
        <v>49.690825363086113</v>
      </c>
      <c r="C514">
        <f t="shared" si="70"/>
        <v>0.62104151852338085</v>
      </c>
      <c r="D514">
        <f t="shared" si="71"/>
        <v>1.2345772228664783E-2</v>
      </c>
      <c r="E514" t="b">
        <f t="shared" si="72"/>
        <v>0</v>
      </c>
      <c r="F514" t="b">
        <f t="shared" si="73"/>
        <v>0</v>
      </c>
      <c r="G514" t="b">
        <f t="shared" si="74"/>
        <v>0</v>
      </c>
      <c r="H514" s="5">
        <f t="shared" si="75"/>
        <v>2.4845174412892933E-4</v>
      </c>
      <c r="M514" s="6"/>
    </row>
    <row r="515" spans="1:13" x14ac:dyDescent="0.2">
      <c r="A515" s="9">
        <f t="shared" si="69"/>
        <v>2.9943597397470985</v>
      </c>
      <c r="B515">
        <f t="shared" si="68"/>
        <v>47.717483681309417</v>
      </c>
      <c r="C515">
        <f t="shared" si="70"/>
        <v>0.59637847246485254</v>
      </c>
      <c r="D515">
        <f t="shared" si="71"/>
        <v>1.1384682063708594E-2</v>
      </c>
      <c r="E515" t="b">
        <f t="shared" si="72"/>
        <v>0</v>
      </c>
      <c r="F515" t="b">
        <f t="shared" si="73"/>
        <v>0</v>
      </c>
      <c r="G515" t="b">
        <f t="shared" si="74"/>
        <v>0</v>
      </c>
      <c r="H515" s="5">
        <f t="shared" si="75"/>
        <v>2.3858513034223322E-4</v>
      </c>
      <c r="M515" s="6"/>
    </row>
    <row r="516" spans="1:13" x14ac:dyDescent="0.2">
      <c r="A516" s="9">
        <f t="shared" si="69"/>
        <v>3.0004957228203506</v>
      </c>
      <c r="B516">
        <f t="shared" si="68"/>
        <v>45.742345428153158</v>
      </c>
      <c r="C516">
        <f t="shared" si="70"/>
        <v>0.57169297265536412</v>
      </c>
      <c r="D516">
        <f t="shared" si="71"/>
        <v>1.0461710497095513E-2</v>
      </c>
      <c r="E516" t="b">
        <f t="shared" si="72"/>
        <v>0</v>
      </c>
      <c r="F516" t="b">
        <f t="shared" si="73"/>
        <v>0</v>
      </c>
      <c r="G516" t="b">
        <f t="shared" si="74"/>
        <v>0</v>
      </c>
      <c r="H516" s="5">
        <f t="shared" si="75"/>
        <v>2.2870953378478529E-4</v>
      </c>
      <c r="M516" s="6"/>
    </row>
    <row r="517" spans="1:13" x14ac:dyDescent="0.2">
      <c r="A517" s="9">
        <f t="shared" si="69"/>
        <v>3.0066317058936027</v>
      </c>
      <c r="B517">
        <f t="shared" si="68"/>
        <v>43.76548496790862</v>
      </c>
      <c r="C517">
        <f t="shared" si="70"/>
        <v>0.54698594850818361</v>
      </c>
      <c r="D517">
        <f t="shared" si="71"/>
        <v>9.5769965276632871E-3</v>
      </c>
      <c r="E517" t="b">
        <f t="shared" si="72"/>
        <v>0</v>
      </c>
      <c r="F517" t="b">
        <f t="shared" si="73"/>
        <v>0</v>
      </c>
      <c r="G517" t="b">
        <f t="shared" si="74"/>
        <v>0</v>
      </c>
      <c r="H517" s="5">
        <f t="shared" si="75"/>
        <v>2.1882532627447621E-4</v>
      </c>
      <c r="M517" s="6"/>
    </row>
    <row r="518" spans="1:13" x14ac:dyDescent="0.2">
      <c r="A518" s="9">
        <f t="shared" si="69"/>
        <v>3.0127676889668549</v>
      </c>
      <c r="B518">
        <f t="shared" si="68"/>
        <v>41.786976729708485</v>
      </c>
      <c r="C518">
        <f t="shared" si="70"/>
        <v>0.52225833024697399</v>
      </c>
      <c r="D518">
        <f t="shared" si="71"/>
        <v>8.7306733926837219E-3</v>
      </c>
      <c r="E518" t="b">
        <f t="shared" si="72"/>
        <v>0</v>
      </c>
      <c r="F518" t="b">
        <f t="shared" si="73"/>
        <v>0</v>
      </c>
      <c r="G518" t="b">
        <f t="shared" si="74"/>
        <v>0</v>
      </c>
      <c r="H518" s="5">
        <f t="shared" si="75"/>
        <v>2.0893287995340045E-4</v>
      </c>
      <c r="M518" s="6"/>
    </row>
    <row r="519" spans="1:13" x14ac:dyDescent="0.2">
      <c r="A519" s="9">
        <f t="shared" si="69"/>
        <v>3.018903672040107</v>
      </c>
      <c r="B519">
        <f t="shared" si="68"/>
        <v>39.806895204724555</v>
      </c>
      <c r="C519">
        <f t="shared" si="70"/>
        <v>0.4975110488707698</v>
      </c>
      <c r="D519">
        <f t="shared" si="71"/>
        <v>7.9228685477972464E-3</v>
      </c>
      <c r="E519" t="b">
        <f t="shared" si="72"/>
        <v>0</v>
      </c>
      <c r="F519" t="b">
        <f t="shared" si="73"/>
        <v>0</v>
      </c>
      <c r="G519" t="b">
        <f t="shared" si="74"/>
        <v>0</v>
      </c>
      <c r="H519" s="5">
        <f t="shared" si="75"/>
        <v>1.990325672738452E-4</v>
      </c>
      <c r="M519" s="6"/>
    </row>
    <row r="520" spans="1:13" x14ac:dyDescent="0.2">
      <c r="A520" s="9">
        <f t="shared" si="69"/>
        <v>3.0250396551133591</v>
      </c>
      <c r="B520">
        <f t="shared" si="68"/>
        <v>37.825314943363153</v>
      </c>
      <c r="C520">
        <f t="shared" si="70"/>
        <v>0.47274503611892593</v>
      </c>
      <c r="D520">
        <f t="shared" si="71"/>
        <v>7.1537036478181923E-3</v>
      </c>
      <c r="E520" t="b">
        <f t="shared" si="72"/>
        <v>0</v>
      </c>
      <c r="F520" t="b">
        <f t="shared" si="73"/>
        <v>0</v>
      </c>
      <c r="G520" t="b">
        <f t="shared" si="74"/>
        <v>0</v>
      </c>
      <c r="H520" s="5">
        <f t="shared" si="75"/>
        <v>1.8912476098426734E-4</v>
      </c>
      <c r="M520" s="6"/>
    </row>
    <row r="521" spans="1:13" x14ac:dyDescent="0.2">
      <c r="A521" s="9">
        <f t="shared" si="69"/>
        <v>3.0311756381866113</v>
      </c>
      <c r="B521">
        <f t="shared" si="68"/>
        <v>35.842310552458294</v>
      </c>
      <c r="C521">
        <f t="shared" si="70"/>
        <v>0.4479612244360362</v>
      </c>
      <c r="D521">
        <f t="shared" si="71"/>
        <v>6.4232945284136657E-3</v>
      </c>
      <c r="E521" t="b">
        <f t="shared" si="72"/>
        <v>0</v>
      </c>
      <c r="F521" t="b">
        <f t="shared" si="73"/>
        <v>0</v>
      </c>
      <c r="G521" t="b">
        <f t="shared" si="74"/>
        <v>0</v>
      </c>
      <c r="H521" s="5">
        <f t="shared" si="75"/>
        <v>1.792098341152595E-4</v>
      </c>
      <c r="M521" s="6"/>
    </row>
    <row r="522" spans="1:13" x14ac:dyDescent="0.2">
      <c r="A522" s="9">
        <f t="shared" si="69"/>
        <v>3.0373116212598634</v>
      </c>
      <c r="B522">
        <f t="shared" si="68"/>
        <v>33.857956692462672</v>
      </c>
      <c r="C522">
        <f t="shared" si="70"/>
        <v>0.4231605469368272</v>
      </c>
      <c r="D522">
        <f t="shared" si="71"/>
        <v>5.7317511886587685E-3</v>
      </c>
      <c r="E522" t="b">
        <f t="shared" si="72"/>
        <v>0</v>
      </c>
      <c r="F522" t="b">
        <f t="shared" si="73"/>
        <v>0</v>
      </c>
      <c r="G522" t="b">
        <f t="shared" si="74"/>
        <v>0</v>
      </c>
      <c r="H522" s="5">
        <f t="shared" si="75"/>
        <v>1.6928815996550522E-4</v>
      </c>
      <c r="M522" s="6"/>
    </row>
    <row r="523" spans="1:13" x14ac:dyDescent="0.2">
      <c r="A523" s="9">
        <f t="shared" si="69"/>
        <v>3.0434476043331156</v>
      </c>
      <c r="B523">
        <f t="shared" si="68"/>
        <v>31.872328074636766</v>
      </c>
      <c r="C523">
        <f t="shared" si="70"/>
        <v>0.39834393737102675</v>
      </c>
      <c r="D523">
        <f t="shared" si="71"/>
        <v>5.0791777744708423E-3</v>
      </c>
      <c r="E523" t="b">
        <f t="shared" si="72"/>
        <v>0</v>
      </c>
      <c r="F523" t="b">
        <f t="shared" si="73"/>
        <v>0</v>
      </c>
      <c r="G523" t="b">
        <f t="shared" si="74"/>
        <v>0</v>
      </c>
      <c r="H523" s="5">
        <f t="shared" si="75"/>
        <v>1.5936011208772446E-4</v>
      </c>
      <c r="M523" s="6"/>
    </row>
    <row r="524" spans="1:13" x14ac:dyDescent="0.2">
      <c r="A524" s="9">
        <f t="shared" si="69"/>
        <v>3.0495835874063677</v>
      </c>
      <c r="B524">
        <f t="shared" si="68"/>
        <v>29.885499458235874</v>
      </c>
      <c r="C524">
        <f t="shared" si="70"/>
        <v>0.37351233008820728</v>
      </c>
      <c r="D524">
        <f t="shared" si="71"/>
        <v>4.4656725629251453E-3</v>
      </c>
      <c r="E524" t="b">
        <f t="shared" si="72"/>
        <v>0</v>
      </c>
      <c r="F524" t="b">
        <f t="shared" si="73"/>
        <v>0</v>
      </c>
      <c r="G524" t="b">
        <f t="shared" si="74"/>
        <v>0</v>
      </c>
      <c r="H524" s="5">
        <f t="shared" si="75"/>
        <v>1.4942606427460897E-4</v>
      </c>
      <c r="M524" s="6"/>
    </row>
    <row r="525" spans="1:13" x14ac:dyDescent="0.2">
      <c r="A525" s="9">
        <f t="shared" si="69"/>
        <v>3.0557195704796198</v>
      </c>
      <c r="B525">
        <f t="shared" si="68"/>
        <v>27.897545647695463</v>
      </c>
      <c r="C525">
        <f t="shared" si="70"/>
        <v>0.34866666000260815</v>
      </c>
      <c r="D525">
        <f t="shared" si="71"/>
        <v>3.8913279474544179E-3</v>
      </c>
      <c r="E525" t="b">
        <f t="shared" si="72"/>
        <v>0</v>
      </c>
      <c r="F525" t="b">
        <f t="shared" si="73"/>
        <v>0</v>
      </c>
      <c r="G525" t="b">
        <f t="shared" si="74"/>
        <v>0</v>
      </c>
      <c r="H525" s="5">
        <f t="shared" si="75"/>
        <v>1.3948639054474921E-4</v>
      </c>
      <c r="M525" s="6"/>
    </row>
    <row r="526" spans="1:13" x14ac:dyDescent="0.2">
      <c r="A526" s="9">
        <f t="shared" si="69"/>
        <v>3.061855553552872</v>
      </c>
      <c r="B526">
        <f t="shared" si="68"/>
        <v>25.908541489814741</v>
      </c>
      <c r="C526">
        <f t="shared" si="70"/>
        <v>0.32380786255793548</v>
      </c>
      <c r="D526">
        <f t="shared" si="71"/>
        <v>3.3562304239344873E-3</v>
      </c>
      <c r="E526" t="b">
        <f t="shared" si="72"/>
        <v>0</v>
      </c>
      <c r="F526" t="b">
        <f t="shared" si="73"/>
        <v>0</v>
      </c>
      <c r="G526" t="b">
        <f t="shared" si="74"/>
        <v>0</v>
      </c>
      <c r="H526" s="5">
        <f t="shared" si="75"/>
        <v>1.2954146512855232E-4</v>
      </c>
      <c r="M526" s="6"/>
    </row>
    <row r="527" spans="1:13" x14ac:dyDescent="0.2">
      <c r="A527" s="9">
        <f t="shared" si="69"/>
        <v>3.0679915366261241</v>
      </c>
      <c r="B527">
        <f t="shared" si="68"/>
        <v>23.918561870938671</v>
      </c>
      <c r="C527">
        <f t="shared" si="70"/>
        <v>0.29893687369214267</v>
      </c>
      <c r="D527">
        <f t="shared" si="71"/>
        <v>2.8604605776580529E-3</v>
      </c>
      <c r="E527" t="b">
        <f t="shared" si="72"/>
        <v>0</v>
      </c>
      <c r="F527" t="b">
        <f t="shared" si="73"/>
        <v>0</v>
      </c>
      <c r="G527" t="b">
        <f t="shared" si="74"/>
        <v>0</v>
      </c>
      <c r="H527" s="5">
        <f t="shared" si="75"/>
        <v>1.195916624541522E-4</v>
      </c>
      <c r="M527" s="6"/>
    </row>
    <row r="528" spans="1:13" x14ac:dyDescent="0.2">
      <c r="A528" s="9">
        <f t="shared" si="69"/>
        <v>3.0741275196993763</v>
      </c>
      <c r="B528">
        <f t="shared" si="68"/>
        <v>21.927681714138501</v>
      </c>
      <c r="C528">
        <f t="shared" si="70"/>
        <v>0.2740546298021922</v>
      </c>
      <c r="D528">
        <f t="shared" si="71"/>
        <v>2.4040930711986116E-3</v>
      </c>
      <c r="E528" t="b">
        <f t="shared" si="72"/>
        <v>0</v>
      </c>
      <c r="F528" t="b">
        <f t="shared" si="73"/>
        <v>0</v>
      </c>
      <c r="G528" t="b">
        <f t="shared" si="74"/>
        <v>0</v>
      </c>
      <c r="H528" s="5">
        <f t="shared" si="75"/>
        <v>1.0963735713331264E-4</v>
      </c>
      <c r="M528" s="6"/>
    </row>
    <row r="529" spans="1:13" x14ac:dyDescent="0.2">
      <c r="A529" s="9">
        <f t="shared" si="69"/>
        <v>3.0802635027726284</v>
      </c>
      <c r="B529">
        <f t="shared" si="68"/>
        <v>19.935975976390871</v>
      </c>
      <c r="C529">
        <f t="shared" si="70"/>
        <v>0.24916206770880014</v>
      </c>
      <c r="D529">
        <f t="shared" si="71"/>
        <v>1.9871966331663146E-3</v>
      </c>
      <c r="E529" t="b">
        <f t="shared" si="72"/>
        <v>0</v>
      </c>
      <c r="F529" t="b">
        <f t="shared" si="73"/>
        <v>0</v>
      </c>
      <c r="G529" t="b">
        <f t="shared" si="74"/>
        <v>0</v>
      </c>
      <c r="H529" s="5">
        <f t="shared" si="75"/>
        <v>9.9678923947322531E-5</v>
      </c>
      <c r="M529" s="6"/>
    </row>
    <row r="530" spans="1:13" x14ac:dyDescent="0.2">
      <c r="A530" s="9">
        <f t="shared" si="69"/>
        <v>3.0863994858458805</v>
      </c>
      <c r="B530">
        <f t="shared" si="68"/>
        <v>17.943519645755686</v>
      </c>
      <c r="C530">
        <f t="shared" si="70"/>
        <v>0.22426012462116479</v>
      </c>
      <c r="D530">
        <f t="shared" si="71"/>
        <v>1.6098340478574984E-3</v>
      </c>
      <c r="E530" t="b">
        <f t="shared" si="72"/>
        <v>0</v>
      </c>
      <c r="F530" t="b">
        <f t="shared" si="73"/>
        <v>0</v>
      </c>
      <c r="G530" t="b">
        <f t="shared" si="74"/>
        <v>0</v>
      </c>
      <c r="H530" s="5">
        <f t="shared" si="75"/>
        <v>8.9716737832885778E-5</v>
      </c>
      <c r="M530" s="6"/>
    </row>
    <row r="531" spans="1:13" x14ac:dyDescent="0.2">
      <c r="A531" s="9">
        <f t="shared" si="69"/>
        <v>3.0925354689191327</v>
      </c>
      <c r="B531">
        <f t="shared" si="68"/>
        <v>15.950387738552807</v>
      </c>
      <c r="C531">
        <f t="shared" si="70"/>
        <v>0.19934973810168033</v>
      </c>
      <c r="D531">
        <f t="shared" si="71"/>
        <v>1.2720621457994138E-3</v>
      </c>
      <c r="E531" t="b">
        <f t="shared" si="72"/>
        <v>0</v>
      </c>
      <c r="F531" t="b">
        <f t="shared" si="73"/>
        <v>0</v>
      </c>
      <c r="G531" t="b">
        <f t="shared" si="74"/>
        <v>0</v>
      </c>
      <c r="H531" s="5">
        <f t="shared" si="75"/>
        <v>7.9751173868004605E-5</v>
      </c>
      <c r="M531" s="6"/>
    </row>
    <row r="532" spans="1:13" x14ac:dyDescent="0.2">
      <c r="A532" s="9">
        <f t="shared" si="69"/>
        <v>3.0986714519923848</v>
      </c>
      <c r="B532">
        <f t="shared" si="68"/>
        <v>13.956655296537667</v>
      </c>
      <c r="C532">
        <f t="shared" si="70"/>
        <v>0.17443184603063763</v>
      </c>
      <c r="D532">
        <f t="shared" si="71"/>
        <v>9.7393179519159045E-4</v>
      </c>
      <c r="E532" t="b">
        <f t="shared" si="72"/>
        <v>0</v>
      </c>
      <c r="F532" t="b">
        <f t="shared" si="73"/>
        <v>0</v>
      </c>
      <c r="G532" t="b">
        <f t="shared" si="74"/>
        <v>0</v>
      </c>
      <c r="H532" s="5">
        <f t="shared" si="75"/>
        <v>6.9782607257857908E-5</v>
      </c>
      <c r="M532" s="6"/>
    </row>
    <row r="533" spans="1:13" x14ac:dyDescent="0.2">
      <c r="A533" s="9">
        <f t="shared" si="69"/>
        <v>3.1048074350656369</v>
      </c>
      <c r="B533">
        <f t="shared" si="68"/>
        <v>11.962397384075935</v>
      </c>
      <c r="C533">
        <f t="shared" si="70"/>
        <v>0.14950738657091286</v>
      </c>
      <c r="D533">
        <f t="shared" si="71"/>
        <v>7.1548789424512327E-4</v>
      </c>
      <c r="E533" t="b">
        <f t="shared" si="72"/>
        <v>0</v>
      </c>
      <c r="F533" t="b">
        <f t="shared" si="73"/>
        <v>0</v>
      </c>
      <c r="G533" t="b">
        <f t="shared" si="74"/>
        <v>0</v>
      </c>
      <c r="H533" s="5">
        <f t="shared" si="75"/>
        <v>5.9811413320674677E-5</v>
      </c>
      <c r="M533" s="6"/>
    </row>
    <row r="534" spans="1:13" x14ac:dyDescent="0.2">
      <c r="A534" s="9">
        <f t="shared" si="69"/>
        <v>3.1109434181388891</v>
      </c>
      <c r="B534">
        <f t="shared" si="68"/>
        <v>9.9676890853173283</v>
      </c>
      <c r="C534">
        <f t="shared" si="70"/>
        <v>0.12457729813264554</v>
      </c>
      <c r="D534">
        <f t="shared" si="71"/>
        <v>4.9676936442103468E-4</v>
      </c>
      <c r="E534" t="b">
        <f t="shared" si="72"/>
        <v>0</v>
      </c>
      <c r="F534" t="b">
        <f t="shared" si="73"/>
        <v>0</v>
      </c>
      <c r="G534" t="b">
        <f t="shared" si="74"/>
        <v>0</v>
      </c>
      <c r="H534" s="5">
        <f t="shared" si="75"/>
        <v>4.9837967473603201E-5</v>
      </c>
      <c r="M534" s="6"/>
    </row>
    <row r="535" spans="1:13" x14ac:dyDescent="0.2">
      <c r="A535" s="9">
        <f t="shared" si="69"/>
        <v>3.1170794012121412</v>
      </c>
      <c r="B535">
        <f t="shared" si="68"/>
        <v>7.9726055013686903</v>
      </c>
      <c r="C535">
        <f t="shared" si="70"/>
        <v>9.9642519337907076E-2</v>
      </c>
      <c r="D535">
        <f t="shared" si="71"/>
        <v>3.1780914456873194E-4</v>
      </c>
      <c r="E535" t="b">
        <f t="shared" si="72"/>
        <v>0</v>
      </c>
      <c r="F535" t="b">
        <f t="shared" si="73"/>
        <v>0</v>
      </c>
      <c r="G535" t="b">
        <f t="shared" si="74"/>
        <v>0</v>
      </c>
      <c r="H535" s="5">
        <f t="shared" si="75"/>
        <v>3.9862645218576578E-5</v>
      </c>
      <c r="M535" s="6"/>
    </row>
    <row r="536" spans="1:13" x14ac:dyDescent="0.2">
      <c r="A536" s="9">
        <f t="shared" si="69"/>
        <v>3.1232153842853934</v>
      </c>
      <c r="B536">
        <f t="shared" si="68"/>
        <v>5.9772217474664133</v>
      </c>
      <c r="C536">
        <f t="shared" si="70"/>
        <v>7.4703988985361722E-2</v>
      </c>
      <c r="D536">
        <f t="shared" si="71"/>
        <v>1.7863418596544042E-4</v>
      </c>
      <c r="E536" t="b">
        <f t="shared" si="72"/>
        <v>0</v>
      </c>
      <c r="F536" t="b">
        <f t="shared" si="73"/>
        <v>0</v>
      </c>
      <c r="G536" t="b">
        <f t="shared" si="74"/>
        <v>0</v>
      </c>
      <c r="H536" s="5">
        <f t="shared" si="75"/>
        <v>2.9885822128174975E-5</v>
      </c>
      <c r="M536" s="6"/>
    </row>
    <row r="537" spans="1:13" x14ac:dyDescent="0.2">
      <c r="A537" s="9">
        <f t="shared" si="69"/>
        <v>3.1293513673586455</v>
      </c>
      <c r="B537">
        <f t="shared" si="68"/>
        <v>3.9816129501483402</v>
      </c>
      <c r="C537">
        <f t="shared" si="70"/>
        <v>4.976264601492042E-2</v>
      </c>
      <c r="D537">
        <f t="shared" si="71"/>
        <v>7.9265448257361033E-5</v>
      </c>
      <c r="E537" t="b">
        <f t="shared" si="72"/>
        <v>0</v>
      </c>
      <c r="F537" t="b">
        <f t="shared" si="73"/>
        <v>0</v>
      </c>
      <c r="G537" t="b">
        <f t="shared" si="74"/>
        <v>0</v>
      </c>
      <c r="H537" s="5">
        <f t="shared" si="75"/>
        <v>1.9907873831485277E-5</v>
      </c>
      <c r="M537" s="6"/>
    </row>
    <row r="538" spans="1:13" x14ac:dyDescent="0.2">
      <c r="A538" s="9">
        <f t="shared" si="69"/>
        <v>3.1354873504318976</v>
      </c>
      <c r="B538">
        <f t="shared" si="68"/>
        <v>1.9858542444252354</v>
      </c>
      <c r="C538">
        <f t="shared" si="70"/>
        <v>2.4819429472389708E-2</v>
      </c>
      <c r="D538">
        <f t="shared" si="71"/>
        <v>1.9717896303162899E-5</v>
      </c>
      <c r="E538" t="b">
        <f t="shared" si="72"/>
        <v>0</v>
      </c>
      <c r="F538" t="b">
        <f t="shared" si="73"/>
        <v>0</v>
      </c>
      <c r="G538" t="b">
        <f t="shared" si="74"/>
        <v>0</v>
      </c>
      <c r="H538" s="5">
        <f t="shared" si="75"/>
        <v>9.9291759999585656E-6</v>
      </c>
      <c r="M538" s="6"/>
    </row>
    <row r="539" spans="1:13" x14ac:dyDescent="0.2">
      <c r="A539" s="9">
        <f t="shared" si="69"/>
        <v>3.1416233335051498</v>
      </c>
      <c r="B539">
        <f t="shared" ref="B539:B602" si="76">$B$10*SIN(A539)</f>
        <v>-9.9792290480586032E-3</v>
      </c>
      <c r="C539">
        <f t="shared" si="70"/>
        <v>-1.24721525883587E-4</v>
      </c>
      <c r="D539">
        <f t="shared" si="71"/>
        <v>4.9792028684384194E-10</v>
      </c>
      <c r="E539" t="b">
        <f t="shared" si="72"/>
        <v>0</v>
      </c>
      <c r="F539" t="b">
        <f t="shared" si="73"/>
        <v>0</v>
      </c>
      <c r="G539" t="b">
        <f t="shared" si="74"/>
        <v>0</v>
      </c>
      <c r="H539" s="5">
        <f t="shared" si="75"/>
        <v>-4.9895666733965714E-8</v>
      </c>
      <c r="M539" s="6"/>
    </row>
    <row r="540" spans="1:13" x14ac:dyDescent="0.2">
      <c r="A540" s="9">
        <f t="shared" ref="A540:A603" si="77">+A539+$B$25</f>
        <v>3.1477593165784019</v>
      </c>
      <c r="B540">
        <f t="shared" si="76"/>
        <v>-2.005812326801681</v>
      </c>
      <c r="C540">
        <f t="shared" ref="C540:C603" si="78">1.414*(SIN(A540)*$B$9/$B$8)</f>
        <v>-2.5068867828370211E-2</v>
      </c>
      <c r="D540">
        <f t="shared" ref="D540:D603" si="79">B540*H540</f>
        <v>2.0116222534398642E-5</v>
      </c>
      <c r="E540" t="b">
        <f t="shared" ref="E540:E603" si="80">AND((A540&gt;$A$17),A540&lt;($B$17))</f>
        <v>0</v>
      </c>
      <c r="F540" t="b">
        <f t="shared" ref="F540:F603" si="81">AND((A540&gt;($A$17+3.1416)),A540&lt;($B$17+3.1416))</f>
        <v>0</v>
      </c>
      <c r="G540" t="b">
        <f t="shared" ref="G540:G603" si="82">OR(E540=TRUE,F540=TRUE)</f>
        <v>0</v>
      </c>
      <c r="H540" s="5">
        <f t="shared" ref="H540:H603" si="83">IF(+G540=TRUE,C540,0)+(SIN(A540)*1.4142*$B$9/$B$7)</f>
        <v>-1.0028965454846153E-5</v>
      </c>
      <c r="M540" s="6"/>
    </row>
    <row r="541" spans="1:13" x14ac:dyDescent="0.2">
      <c r="A541" s="9">
        <f t="shared" si="77"/>
        <v>3.153895299651654</v>
      </c>
      <c r="B541">
        <f t="shared" si="76"/>
        <v>-4.0015699053799167</v>
      </c>
      <c r="C541">
        <f t="shared" si="78"/>
        <v>-5.0012070283717708E-2</v>
      </c>
      <c r="D541">
        <f t="shared" si="79"/>
        <v>8.0062040732195645E-5</v>
      </c>
      <c r="E541" t="b">
        <f t="shared" si="80"/>
        <v>0</v>
      </c>
      <c r="F541" t="b">
        <f t="shared" si="81"/>
        <v>0</v>
      </c>
      <c r="G541" t="b">
        <f t="shared" si="82"/>
        <v>0</v>
      </c>
      <c r="H541" s="5">
        <f t="shared" si="83"/>
        <v>-2.0007657650702569E-5</v>
      </c>
      <c r="M541" s="6"/>
    </row>
    <row r="542" spans="1:13" x14ac:dyDescent="0.2">
      <c r="A542" s="9">
        <f t="shared" si="77"/>
        <v>3.1600312827249062</v>
      </c>
      <c r="B542">
        <f t="shared" si="76"/>
        <v>-5.9971768241703618</v>
      </c>
      <c r="C542">
        <f t="shared" si="78"/>
        <v>-7.495338977610963E-2</v>
      </c>
      <c r="D542">
        <f t="shared" si="79"/>
        <v>1.7982892471763432E-4</v>
      </c>
      <c r="E542" t="b">
        <f t="shared" si="80"/>
        <v>0</v>
      </c>
      <c r="F542" t="b">
        <f t="shared" si="81"/>
        <v>0</v>
      </c>
      <c r="G542" t="b">
        <f t="shared" si="82"/>
        <v>0</v>
      </c>
      <c r="H542" s="5">
        <f t="shared" si="83"/>
        <v>-2.9985596554844204E-5</v>
      </c>
      <c r="M542" s="6"/>
    </row>
    <row r="543" spans="1:13" x14ac:dyDescent="0.2">
      <c r="A543" s="9">
        <f t="shared" si="77"/>
        <v>3.1661672657981583</v>
      </c>
      <c r="B543">
        <f t="shared" si="76"/>
        <v>-7.9925579482329763</v>
      </c>
      <c r="C543">
        <f t="shared" si="78"/>
        <v>-9.9891887260623424E-2</v>
      </c>
      <c r="D543">
        <f t="shared" si="79"/>
        <v>3.1940184967150934E-4</v>
      </c>
      <c r="E543" t="b">
        <f t="shared" si="80"/>
        <v>0</v>
      </c>
      <c r="F543" t="b">
        <f t="shared" si="81"/>
        <v>0</v>
      </c>
      <c r="G543" t="b">
        <f t="shared" si="82"/>
        <v>0</v>
      </c>
      <c r="H543" s="5">
        <f t="shared" si="83"/>
        <v>-3.996240649617359E-5</v>
      </c>
      <c r="M543" s="6"/>
    </row>
    <row r="544" spans="1:13" x14ac:dyDescent="0.2">
      <c r="A544" s="9">
        <f t="shared" si="77"/>
        <v>3.1723032488714105</v>
      </c>
      <c r="B544">
        <f t="shared" si="76"/>
        <v>-9.9876381511289321</v>
      </c>
      <c r="C544">
        <f t="shared" si="78"/>
        <v>-0.12482662379858557</v>
      </c>
      <c r="D544">
        <f t="shared" si="79"/>
        <v>4.9875979601418088E-4</v>
      </c>
      <c r="E544" t="b">
        <f t="shared" si="80"/>
        <v>0</v>
      </c>
      <c r="F544" t="b">
        <f t="shared" si="81"/>
        <v>0</v>
      </c>
      <c r="G544" t="b">
        <f t="shared" si="82"/>
        <v>0</v>
      </c>
      <c r="H544" s="5">
        <f t="shared" si="83"/>
        <v>-4.9937711846098932E-5</v>
      </c>
      <c r="M544" s="6"/>
    </row>
    <row r="545" spans="1:13" x14ac:dyDescent="0.2">
      <c r="A545" s="9">
        <f t="shared" si="77"/>
        <v>3.1784392319446626</v>
      </c>
      <c r="B545">
        <f t="shared" si="76"/>
        <v>-11.982342317749136</v>
      </c>
      <c r="C545">
        <f t="shared" si="78"/>
        <v>-0.14975666059292289</v>
      </c>
      <c r="D545">
        <f t="shared" si="79"/>
        <v>7.1787575257110752E-4</v>
      </c>
      <c r="E545" t="b">
        <f t="shared" si="80"/>
        <v>0</v>
      </c>
      <c r="F545" t="b">
        <f t="shared" si="81"/>
        <v>0</v>
      </c>
      <c r="G545" t="b">
        <f t="shared" si="82"/>
        <v>0</v>
      </c>
      <c r="H545" s="5">
        <f t="shared" si="83"/>
        <v>-5.9911137032676536E-5</v>
      </c>
      <c r="M545" s="6"/>
    </row>
    <row r="546" spans="1:13" x14ac:dyDescent="0.2">
      <c r="A546" s="9">
        <f t="shared" si="77"/>
        <v>3.1845752150179147</v>
      </c>
      <c r="B546">
        <f t="shared" si="76"/>
        <v>-13.97659534714232</v>
      </c>
      <c r="C546">
        <f t="shared" si="78"/>
        <v>-0.17468105902350825</v>
      </c>
      <c r="D546">
        <f t="shared" si="79"/>
        <v>9.7671672064070822E-4</v>
      </c>
      <c r="E546" t="b">
        <f t="shared" si="80"/>
        <v>0</v>
      </c>
      <c r="F546" t="b">
        <f t="shared" si="81"/>
        <v>0</v>
      </c>
      <c r="G546" t="b">
        <f t="shared" si="82"/>
        <v>0</v>
      </c>
      <c r="H546" s="5">
        <f t="shared" si="83"/>
        <v>-6.9882306554751154E-5</v>
      </c>
      <c r="M546" s="6"/>
    </row>
    <row r="547" spans="1:13" x14ac:dyDescent="0.2">
      <c r="A547" s="9">
        <f t="shared" si="77"/>
        <v>3.1907111980911669</v>
      </c>
      <c r="B547">
        <f t="shared" si="76"/>
        <v>-15.970322155342609</v>
      </c>
      <c r="C547">
        <f t="shared" si="78"/>
        <v>-0.19959888068249995</v>
      </c>
      <c r="D547">
        <f t="shared" si="79"/>
        <v>1.2752437189639445E-3</v>
      </c>
      <c r="E547" t="b">
        <f t="shared" si="80"/>
        <v>0</v>
      </c>
      <c r="F547" t="b">
        <f t="shared" si="81"/>
        <v>0</v>
      </c>
      <c r="G547" t="b">
        <f t="shared" si="82"/>
        <v>0</v>
      </c>
      <c r="H547" s="5">
        <f t="shared" si="83"/>
        <v>-7.9850844996093743E-5</v>
      </c>
      <c r="M547" s="6"/>
    </row>
    <row r="548" spans="1:13" x14ac:dyDescent="0.2">
      <c r="A548" s="9">
        <f t="shared" si="77"/>
        <v>3.196847181164419</v>
      </c>
      <c r="B548">
        <f t="shared" si="76"/>
        <v>-17.963447678196456</v>
      </c>
      <c r="C548">
        <f t="shared" si="78"/>
        <v>-0.22450918740967291</v>
      </c>
      <c r="D548">
        <f t="shared" si="79"/>
        <v>1.6134117895948686E-3</v>
      </c>
      <c r="E548" t="b">
        <f t="shared" si="80"/>
        <v>0</v>
      </c>
      <c r="F548" t="b">
        <f t="shared" si="81"/>
        <v>0</v>
      </c>
      <c r="G548" t="b">
        <f t="shared" si="82"/>
        <v>0</v>
      </c>
      <c r="H548" s="5">
        <f t="shared" si="83"/>
        <v>-8.98163770395359E-5</v>
      </c>
      <c r="M548" s="6"/>
    </row>
    <row r="549" spans="1:13" x14ac:dyDescent="0.2">
      <c r="A549" s="9">
        <f t="shared" si="77"/>
        <v>3.2029831642376712</v>
      </c>
      <c r="B549">
        <f t="shared" si="76"/>
        <v>-19.955896874188795</v>
      </c>
      <c r="C549">
        <f t="shared" si="78"/>
        <v>-0.24941104132774036</v>
      </c>
      <c r="D549">
        <f t="shared" si="79"/>
        <v>1.9911700046712551E-3</v>
      </c>
      <c r="E549" t="b">
        <f t="shared" si="80"/>
        <v>0</v>
      </c>
      <c r="F549" t="b">
        <f t="shared" si="81"/>
        <v>0</v>
      </c>
      <c r="G549" t="b">
        <f t="shared" si="82"/>
        <v>0</v>
      </c>
      <c r="H549" s="5">
        <f t="shared" si="83"/>
        <v>-9.9778527481100539E-5</v>
      </c>
      <c r="M549" s="6"/>
    </row>
    <row r="550" spans="1:13" x14ac:dyDescent="0.2">
      <c r="A550" s="9">
        <f t="shared" si="77"/>
        <v>3.2091191473109233</v>
      </c>
      <c r="B550">
        <f t="shared" si="76"/>
        <v>-21.947594727268392</v>
      </c>
      <c r="C550">
        <f t="shared" si="78"/>
        <v>-0.27430350487766536</v>
      </c>
      <c r="D550">
        <f t="shared" si="79"/>
        <v>2.408461474084302E-3</v>
      </c>
      <c r="E550" t="b">
        <f t="shared" si="80"/>
        <v>0</v>
      </c>
      <c r="F550" t="b">
        <f t="shared" si="81"/>
        <v>0</v>
      </c>
      <c r="G550" t="b">
        <f t="shared" si="82"/>
        <v>0</v>
      </c>
      <c r="H550" s="5">
        <f t="shared" si="83"/>
        <v>-1.0973692124412852E-4</v>
      </c>
      <c r="M550" s="6"/>
    </row>
    <row r="551" spans="1:13" x14ac:dyDescent="0.2">
      <c r="A551" s="9">
        <f t="shared" si="77"/>
        <v>3.2152551303841754</v>
      </c>
      <c r="B551">
        <f t="shared" si="76"/>
        <v>-23.938466249672196</v>
      </c>
      <c r="C551">
        <f t="shared" si="78"/>
        <v>-0.29918564085395988</v>
      </c>
      <c r="D551">
        <f t="shared" si="79"/>
        <v>2.8652233540462381E-3</v>
      </c>
      <c r="E551" t="b">
        <f t="shared" si="80"/>
        <v>0</v>
      </c>
      <c r="F551" t="b">
        <f t="shared" si="81"/>
        <v>0</v>
      </c>
      <c r="G551" t="b">
        <f t="shared" si="82"/>
        <v>0</v>
      </c>
      <c r="H551" s="5">
        <f t="shared" si="83"/>
        <v>-1.196911833934003E-4</v>
      </c>
      <c r="M551" s="6"/>
    </row>
    <row r="552" spans="1:13" x14ac:dyDescent="0.2">
      <c r="A552" s="9">
        <f t="shared" si="77"/>
        <v>3.2213911134574276</v>
      </c>
      <c r="B552">
        <f t="shared" si="76"/>
        <v>-25.928436484748651</v>
      </c>
      <c r="C552">
        <f t="shared" si="78"/>
        <v>-0.32405651243997086</v>
      </c>
      <c r="D552">
        <f t="shared" si="79"/>
        <v>3.3613868565545517E-3</v>
      </c>
      <c r="E552" t="b">
        <f t="shared" si="80"/>
        <v>0</v>
      </c>
      <c r="F552" t="b">
        <f t="shared" si="81"/>
        <v>0</v>
      </c>
      <c r="G552" t="b">
        <f t="shared" si="82"/>
        <v>0</v>
      </c>
      <c r="H552" s="5">
        <f t="shared" si="83"/>
        <v>-1.2964093914925225E-4</v>
      </c>
      <c r="M552" s="6"/>
    </row>
    <row r="553" spans="1:13" x14ac:dyDescent="0.2">
      <c r="A553" s="9">
        <f t="shared" si="77"/>
        <v>3.2275270965306797</v>
      </c>
      <c r="B553">
        <f t="shared" si="76"/>
        <v>-27.917430509779816</v>
      </c>
      <c r="C553">
        <f t="shared" si="78"/>
        <v>-0.34891518324315129</v>
      </c>
      <c r="D553">
        <f t="shared" si="79"/>
        <v>3.8968772597514118E-3</v>
      </c>
      <c r="E553" t="b">
        <f t="shared" si="80"/>
        <v>0</v>
      </c>
      <c r="F553" t="b">
        <f t="shared" si="81"/>
        <v>0</v>
      </c>
      <c r="G553" t="b">
        <f t="shared" si="82"/>
        <v>0</v>
      </c>
      <c r="H553" s="5">
        <f t="shared" si="83"/>
        <v>-1.3958581390168727E-4</v>
      </c>
      <c r="M553" s="6"/>
    </row>
    <row r="554" spans="1:13" x14ac:dyDescent="0.2">
      <c r="A554" s="9">
        <f t="shared" si="77"/>
        <v>3.2336630796039318</v>
      </c>
      <c r="B554">
        <f t="shared" si="76"/>
        <v>-29.905373438802226</v>
      </c>
      <c r="C554">
        <f t="shared" si="78"/>
        <v>-0.37376071733031579</v>
      </c>
      <c r="D554">
        <f t="shared" si="79"/>
        <v>4.4716139191767245E-3</v>
      </c>
      <c r="E554" t="b">
        <f t="shared" si="80"/>
        <v>0</v>
      </c>
      <c r="F554" t="b">
        <f t="shared" si="81"/>
        <v>0</v>
      </c>
      <c r="G554" t="b">
        <f t="shared" si="82"/>
        <v>0</v>
      </c>
      <c r="H554" s="5">
        <f t="shared" si="83"/>
        <v>-1.4952543322447882E-4</v>
      </c>
      <c r="M554" s="6"/>
    </row>
    <row r="555" spans="1:13" x14ac:dyDescent="0.2">
      <c r="A555" s="9">
        <f t="shared" si="77"/>
        <v>3.239799062677184</v>
      </c>
      <c r="B555">
        <f t="shared" si="76"/>
        <v>-31.892190425426367</v>
      </c>
      <c r="C555">
        <f t="shared" si="78"/>
        <v>-0.39859217926287871</v>
      </c>
      <c r="D555">
        <f t="shared" si="79"/>
        <v>5.0855102799131332E-3</v>
      </c>
      <c r="E555" t="b">
        <f t="shared" si="80"/>
        <v>0</v>
      </c>
      <c r="F555" t="b">
        <f t="shared" si="81"/>
        <v>0</v>
      </c>
      <c r="G555" t="b">
        <f t="shared" si="82"/>
        <v>0</v>
      </c>
      <c r="H555" s="5">
        <f t="shared" si="83"/>
        <v>-1.5945942288926818E-4</v>
      </c>
      <c r="M555" s="6"/>
    </row>
    <row r="556" spans="1:13" x14ac:dyDescent="0.2">
      <c r="A556" s="9">
        <f t="shared" si="77"/>
        <v>3.2459350457504361</v>
      </c>
      <c r="B556">
        <f t="shared" si="76"/>
        <v>-33.877806665654646</v>
      </c>
      <c r="C556">
        <f t="shared" si="78"/>
        <v>-0.42340863413207319</v>
      </c>
      <c r="D556">
        <f t="shared" si="79"/>
        <v>5.7384738896211207E-3</v>
      </c>
      <c r="E556" t="b">
        <f t="shared" si="80"/>
        <v>0</v>
      </c>
      <c r="F556" t="b">
        <f t="shared" si="81"/>
        <v>0</v>
      </c>
      <c r="G556" t="b">
        <f t="shared" si="82"/>
        <v>0</v>
      </c>
      <c r="H556" s="5">
        <f t="shared" si="83"/>
        <v>-1.6938740887965429E-4</v>
      </c>
      <c r="M556" s="6"/>
    </row>
    <row r="557" spans="1:13" x14ac:dyDescent="0.2">
      <c r="A557" s="9">
        <f t="shared" si="77"/>
        <v>3.2520710288236883</v>
      </c>
      <c r="B557">
        <f t="shared" si="76"/>
        <v>-35.862147400697758</v>
      </c>
      <c r="C557">
        <f t="shared" si="78"/>
        <v>-0.44820914759415115</v>
      </c>
      <c r="D557">
        <f t="shared" si="79"/>
        <v>6.4304064124622654E-3</v>
      </c>
      <c r="E557" t="b">
        <f t="shared" si="80"/>
        <v>0</v>
      </c>
      <c r="F557" t="b">
        <f t="shared" si="81"/>
        <v>0</v>
      </c>
      <c r="G557" t="b">
        <f t="shared" si="82"/>
        <v>0</v>
      </c>
      <c r="H557" s="5">
        <f t="shared" si="83"/>
        <v>-1.7930901740527538E-4</v>
      </c>
      <c r="M557" s="6"/>
    </row>
    <row r="558" spans="1:13" x14ac:dyDescent="0.2">
      <c r="A558" s="9">
        <f t="shared" si="77"/>
        <v>3.2582070118969404</v>
      </c>
      <c r="B558">
        <f t="shared" si="76"/>
        <v>-37.845137919789408</v>
      </c>
      <c r="C558">
        <f t="shared" si="78"/>
        <v>-0.47299278590556071</v>
      </c>
      <c r="D558">
        <f t="shared" si="79"/>
        <v>7.1612036439085459E-3</v>
      </c>
      <c r="E558" t="b">
        <f t="shared" si="80"/>
        <v>0</v>
      </c>
      <c r="F558" t="b">
        <f t="shared" si="81"/>
        <v>0</v>
      </c>
      <c r="G558" t="b">
        <f t="shared" si="82"/>
        <v>0</v>
      </c>
      <c r="H558" s="5">
        <f t="shared" si="83"/>
        <v>-1.8922387491588231E-4</v>
      </c>
      <c r="M558" s="6"/>
    </row>
    <row r="559" spans="1:13" x14ac:dyDescent="0.2">
      <c r="A559" s="9">
        <f t="shared" si="77"/>
        <v>3.2643429949701925</v>
      </c>
      <c r="B559">
        <f t="shared" si="76"/>
        <v>-39.82670356299915</v>
      </c>
      <c r="C559">
        <f t="shared" si="78"/>
        <v>-0.49775861595810283</v>
      </c>
      <c r="D559">
        <f t="shared" si="79"/>
        <v>7.9307555264354641E-3</v>
      </c>
      <c r="E559" t="b">
        <f t="shared" si="80"/>
        <v>0</v>
      </c>
      <c r="F559" t="b">
        <f t="shared" si="81"/>
        <v>0</v>
      </c>
      <c r="G559" t="b">
        <f t="shared" si="82"/>
        <v>0</v>
      </c>
      <c r="H559" s="5">
        <f t="shared" si="83"/>
        <v>-1.9913160811540283E-4</v>
      </c>
      <c r="M559" s="6"/>
    </row>
    <row r="560" spans="1:13" x14ac:dyDescent="0.2">
      <c r="A560" s="9">
        <f t="shared" si="77"/>
        <v>3.2704789780434447</v>
      </c>
      <c r="B560">
        <f t="shared" si="76"/>
        <v>-41.80676972404337</v>
      </c>
      <c r="C560">
        <f t="shared" si="78"/>
        <v>-0.52250570531406215</v>
      </c>
      <c r="D560">
        <f t="shared" si="79"/>
        <v>8.7389461660966374E-3</v>
      </c>
      <c r="E560" t="b">
        <f t="shared" si="80"/>
        <v>0</v>
      </c>
      <c r="F560" t="b">
        <f t="shared" si="81"/>
        <v>0</v>
      </c>
      <c r="G560" t="b">
        <f t="shared" si="82"/>
        <v>0</v>
      </c>
      <c r="H560" s="5">
        <f t="shared" si="83"/>
        <v>-2.0903184397599625E-4</v>
      </c>
      <c r="M560" s="6"/>
    </row>
    <row r="561" spans="1:13" x14ac:dyDescent="0.2">
      <c r="A561" s="9">
        <f t="shared" si="77"/>
        <v>3.2766149611166968</v>
      </c>
      <c r="B561">
        <f t="shared" si="76"/>
        <v>-43.785261853094191</v>
      </c>
      <c r="C561">
        <f t="shared" si="78"/>
        <v>-0.54723312224131371</v>
      </c>
      <c r="D561">
        <f t="shared" si="79"/>
        <v>9.5856538499773207E-3</v>
      </c>
      <c r="E561" t="b">
        <f t="shared" si="80"/>
        <v>0</v>
      </c>
      <c r="F561" t="b">
        <f t="shared" si="81"/>
        <v>0</v>
      </c>
      <c r="G561" t="b">
        <f t="shared" si="82"/>
        <v>0</v>
      </c>
      <c r="H561" s="5">
        <f t="shared" si="83"/>
        <v>-2.1892420975209783E-4</v>
      </c>
      <c r="M561" s="6"/>
    </row>
    <row r="562" spans="1:13" x14ac:dyDescent="0.2">
      <c r="A562" s="9">
        <f t="shared" si="77"/>
        <v>3.2827509441899489</v>
      </c>
      <c r="B562">
        <f t="shared" si="76"/>
        <v>-45.76210545958633</v>
      </c>
      <c r="C562">
        <f t="shared" si="78"/>
        <v>-0.57193993574840318</v>
      </c>
      <c r="D562">
        <f t="shared" si="79"/>
        <v>1.047075106452431E-2</v>
      </c>
      <c r="E562" t="b">
        <f t="shared" si="80"/>
        <v>0</v>
      </c>
      <c r="F562" t="b">
        <f t="shared" si="81"/>
        <v>0</v>
      </c>
      <c r="G562" t="b">
        <f t="shared" si="82"/>
        <v>0</v>
      </c>
      <c r="H562" s="5">
        <f t="shared" si="83"/>
        <v>-2.2880833299445311E-4</v>
      </c>
      <c r="M562" s="6"/>
    </row>
    <row r="563" spans="1:13" x14ac:dyDescent="0.2">
      <c r="A563" s="9">
        <f t="shared" si="77"/>
        <v>3.2888869272632011</v>
      </c>
      <c r="B563">
        <f t="shared" si="76"/>
        <v>-47.737226115021635</v>
      </c>
      <c r="C563">
        <f t="shared" si="78"/>
        <v>-0.5966252156195978</v>
      </c>
      <c r="D563">
        <f t="shared" si="79"/>
        <v>1.1394104514749353E-2</v>
      </c>
      <c r="E563" t="b">
        <f t="shared" si="80"/>
        <v>0</v>
      </c>
      <c r="F563" t="b">
        <f t="shared" si="81"/>
        <v>0</v>
      </c>
      <c r="G563" t="b">
        <f t="shared" si="82"/>
        <v>0</v>
      </c>
      <c r="H563" s="5">
        <f t="shared" si="83"/>
        <v>-2.3868384156414005E-4</v>
      </c>
      <c r="M563" s="6"/>
    </row>
    <row r="564" spans="1:13" x14ac:dyDescent="0.2">
      <c r="A564" s="9">
        <f t="shared" si="77"/>
        <v>3.2950229103364532</v>
      </c>
      <c r="B564">
        <f t="shared" si="76"/>
        <v>-49.710549455771393</v>
      </c>
      <c r="C564">
        <f t="shared" si="78"/>
        <v>-0.6212880324499106</v>
      </c>
      <c r="D564">
        <f t="shared" si="79"/>
        <v>1.2355575144303327E-2</v>
      </c>
      <c r="E564" t="b">
        <f t="shared" si="80"/>
        <v>0</v>
      </c>
      <c r="F564" t="b">
        <f t="shared" si="81"/>
        <v>0</v>
      </c>
      <c r="G564" t="b">
        <f t="shared" si="82"/>
        <v>0</v>
      </c>
      <c r="H564" s="5">
        <f t="shared" si="83"/>
        <v>-2.4855036364658094E-4</v>
      </c>
      <c r="M564" s="6"/>
    </row>
    <row r="565" spans="1:13" x14ac:dyDescent="0.2">
      <c r="A565" s="9">
        <f t="shared" si="77"/>
        <v>3.3011588934097054</v>
      </c>
      <c r="B565">
        <f t="shared" si="76"/>
        <v>-51.68200118587604</v>
      </c>
      <c r="C565">
        <f t="shared" si="78"/>
        <v>-0.64592745768009152</v>
      </c>
      <c r="D565">
        <f t="shared" si="79"/>
        <v>1.3355018156417958E-2</v>
      </c>
      <c r="E565" t="b">
        <f t="shared" si="80"/>
        <v>0</v>
      </c>
      <c r="F565" t="b">
        <f t="shared" si="81"/>
        <v>0</v>
      </c>
      <c r="G565" t="b">
        <f t="shared" si="82"/>
        <v>0</v>
      </c>
      <c r="H565" s="5">
        <f t="shared" si="83"/>
        <v>-2.5840752776554047E-4</v>
      </c>
      <c r="M565" s="6"/>
    </row>
    <row r="566" spans="1:13" x14ac:dyDescent="0.2">
      <c r="A566" s="9">
        <f t="shared" si="77"/>
        <v>3.3072948764829575</v>
      </c>
      <c r="B566">
        <f t="shared" si="76"/>
        <v>-53.651507079842524</v>
      </c>
      <c r="C566">
        <f t="shared" si="78"/>
        <v>-0.67054256363158848</v>
      </c>
      <c r="D566">
        <f t="shared" si="79"/>
        <v>1.439228303571217E-2</v>
      </c>
      <c r="E566" t="b">
        <f t="shared" si="80"/>
        <v>0</v>
      </c>
      <c r="F566" t="b">
        <f t="shared" si="81"/>
        <v>0</v>
      </c>
      <c r="G566" t="b">
        <f t="shared" si="82"/>
        <v>0</v>
      </c>
      <c r="H566" s="5">
        <f t="shared" si="83"/>
        <v>-2.6825496279711243E-4</v>
      </c>
      <c r="M566" s="6"/>
    </row>
    <row r="567" spans="1:13" x14ac:dyDescent="0.2">
      <c r="A567" s="9">
        <f t="shared" si="77"/>
        <v>3.3134308595562096</v>
      </c>
      <c r="B567">
        <f t="shared" si="76"/>
        <v>-55.618992985438823</v>
      </c>
      <c r="C567">
        <f t="shared" si="78"/>
        <v>-0.69513242354147398</v>
      </c>
      <c r="D567">
        <f t="shared" si="79"/>
        <v>1.5467213570859549E-2</v>
      </c>
      <c r="E567" t="b">
        <f t="shared" si="80"/>
        <v>0</v>
      </c>
      <c r="F567" t="b">
        <f t="shared" si="81"/>
        <v>0</v>
      </c>
      <c r="G567" t="b">
        <f t="shared" si="82"/>
        <v>0</v>
      </c>
      <c r="H567" s="5">
        <f t="shared" si="83"/>
        <v>-2.7809229798369237E-4</v>
      </c>
      <c r="M567" s="6"/>
    </row>
    <row r="568" spans="1:13" x14ac:dyDescent="0.2">
      <c r="A568" s="9">
        <f t="shared" si="77"/>
        <v>3.3195668426294618</v>
      </c>
      <c r="B568">
        <f t="shared" si="76"/>
        <v>-57.584384826485838</v>
      </c>
      <c r="C568">
        <f t="shared" si="78"/>
        <v>-0.71969611159733882</v>
      </c>
      <c r="D568">
        <f t="shared" si="79"/>
        <v>1.6579647878113671E-2</v>
      </c>
      <c r="E568" t="b">
        <f t="shared" si="80"/>
        <v>0</v>
      </c>
      <c r="F568" t="b">
        <f t="shared" si="81"/>
        <v>0</v>
      </c>
      <c r="G568" t="b">
        <f t="shared" si="82"/>
        <v>0</v>
      </c>
      <c r="H568" s="5">
        <f t="shared" si="83"/>
        <v>-2.8791916294793675E-4</v>
      </c>
      <c r="M568" s="6"/>
    </row>
    <row r="569" spans="1:13" x14ac:dyDescent="0.2">
      <c r="A569" s="9">
        <f t="shared" si="77"/>
        <v>3.3257028257027139</v>
      </c>
      <c r="B569">
        <f t="shared" si="76"/>
        <v>-59.547608605646339</v>
      </c>
      <c r="C569">
        <f t="shared" si="78"/>
        <v>-0.74423270297214805</v>
      </c>
      <c r="D569">
        <f t="shared" si="79"/>
        <v>1.7729418425687676E-2</v>
      </c>
      <c r="E569" t="b">
        <f t="shared" si="80"/>
        <v>0</v>
      </c>
      <c r="F569" t="b">
        <f t="shared" si="81"/>
        <v>0</v>
      </c>
      <c r="G569" t="b">
        <f t="shared" si="82"/>
        <v>0</v>
      </c>
      <c r="H569" s="5">
        <f t="shared" si="83"/>
        <v>-2.9773518770670769E-4</v>
      </c>
      <c r="M569" s="6"/>
    </row>
    <row r="570" spans="1:13" x14ac:dyDescent="0.2">
      <c r="A570" s="9">
        <f t="shared" si="77"/>
        <v>3.3318388087759661</v>
      </c>
      <c r="B570">
        <f t="shared" si="76"/>
        <v>-61.508590407211003</v>
      </c>
      <c r="C570">
        <f t="shared" si="78"/>
        <v>-0.76874127385906144</v>
      </c>
      <c r="D570">
        <f t="shared" si="79"/>
        <v>1.8916352058984405E-2</v>
      </c>
      <c r="E570" t="b">
        <f t="shared" si="80"/>
        <v>0</v>
      </c>
      <c r="F570" t="b">
        <f t="shared" si="81"/>
        <v>0</v>
      </c>
      <c r="G570" t="b">
        <f t="shared" si="82"/>
        <v>0</v>
      </c>
      <c r="H570" s="5">
        <f t="shared" si="83"/>
        <v>-3.0754000268500275E-4</v>
      </c>
      <c r="M570" s="6"/>
    </row>
    <row r="571" spans="1:13" x14ac:dyDescent="0.2">
      <c r="A571" s="9">
        <f t="shared" si="77"/>
        <v>3.3379747918492182</v>
      </c>
      <c r="B571">
        <f t="shared" si="76"/>
        <v>-63.46725639988135</v>
      </c>
      <c r="C571">
        <f t="shared" si="78"/>
        <v>-0.79322090150621527</v>
      </c>
      <c r="D571">
        <f t="shared" si="79"/>
        <v>2.0140270026673405E-2</v>
      </c>
      <c r="E571" t="b">
        <f t="shared" si="80"/>
        <v>0</v>
      </c>
      <c r="F571" t="b">
        <f t="shared" si="81"/>
        <v>0</v>
      </c>
      <c r="G571" t="b">
        <f t="shared" si="82"/>
        <v>0</v>
      </c>
      <c r="H571" s="5">
        <f t="shared" si="83"/>
        <v>-3.1733323872986979E-4</v>
      </c>
      <c r="M571" s="6"/>
    </row>
    <row r="572" spans="1:13" x14ac:dyDescent="0.2">
      <c r="A572" s="9">
        <f t="shared" si="77"/>
        <v>3.3441107749224703</v>
      </c>
      <c r="B572">
        <f t="shared" si="76"/>
        <v>-65.423532839549509</v>
      </c>
      <c r="C572">
        <f t="shared" si="78"/>
        <v>-0.81767066425146373</v>
      </c>
      <c r="D572">
        <f t="shared" si="79"/>
        <v>2.140098800761071E-2</v>
      </c>
      <c r="E572" t="b">
        <f t="shared" si="80"/>
        <v>0</v>
      </c>
      <c r="F572" t="b">
        <f t="shared" si="81"/>
        <v>0</v>
      </c>
      <c r="G572" t="b">
        <f t="shared" si="82"/>
        <v>0</v>
      </c>
      <c r="H572" s="5">
        <f t="shared" si="83"/>
        <v>-3.2711452712430551E-4</v>
      </c>
      <c r="M572" s="6"/>
    </row>
    <row r="573" spans="1:13" x14ac:dyDescent="0.2">
      <c r="A573" s="9">
        <f t="shared" si="77"/>
        <v>3.3502467579957225</v>
      </c>
      <c r="B573">
        <f t="shared" si="76"/>
        <v>-67.377346072074658</v>
      </c>
      <c r="C573">
        <f t="shared" si="78"/>
        <v>-0.8420896415570791</v>
      </c>
      <c r="D573">
        <f t="shared" si="79"/>
        <v>2.269831613859747E-2</v>
      </c>
      <c r="E573" t="b">
        <f t="shared" si="80"/>
        <v>0</v>
      </c>
      <c r="F573" t="b">
        <f t="shared" si="81"/>
        <v>0</v>
      </c>
      <c r="G573" t="b">
        <f t="shared" si="82"/>
        <v>0</v>
      </c>
      <c r="H573" s="5">
        <f t="shared" si="83"/>
        <v>-3.3688349960113754E-4</v>
      </c>
      <c r="M573" s="6"/>
    </row>
    <row r="574" spans="1:13" x14ac:dyDescent="0.2">
      <c r="A574" s="9">
        <f t="shared" si="77"/>
        <v>3.3563827410689746</v>
      </c>
      <c r="B574">
        <f t="shared" si="76"/>
        <v>-69.328622536056159</v>
      </c>
      <c r="C574">
        <f t="shared" si="78"/>
        <v>-0.86647691404441085</v>
      </c>
      <c r="D574">
        <f t="shared" si="79"/>
        <v>2.4032059042973217E-2</v>
      </c>
      <c r="E574" t="b">
        <f t="shared" si="80"/>
        <v>0</v>
      </c>
      <c r="F574" t="b">
        <f t="shared" si="81"/>
        <v>0</v>
      </c>
      <c r="G574" t="b">
        <f t="shared" si="82"/>
        <v>0</v>
      </c>
      <c r="H574" s="5">
        <f t="shared" si="83"/>
        <v>-3.4663978835688995E-4</v>
      </c>
      <c r="M574" s="6"/>
    </row>
    <row r="575" spans="1:13" x14ac:dyDescent="0.2">
      <c r="A575" s="9">
        <f t="shared" si="77"/>
        <v>3.3625187241422267</v>
      </c>
      <c r="B575">
        <f t="shared" si="76"/>
        <v>-71.277288765603132</v>
      </c>
      <c r="C575">
        <f t="shared" si="78"/>
        <v>-0.89083156352850068</v>
      </c>
      <c r="D575">
        <f t="shared" si="79"/>
        <v>2.5402015860039453E-2</v>
      </c>
      <c r="E575" t="b">
        <f t="shared" si="80"/>
        <v>0</v>
      </c>
      <c r="F575" t="b">
        <f t="shared" si="81"/>
        <v>0</v>
      </c>
      <c r="G575" t="b">
        <f t="shared" si="82"/>
        <v>0</v>
      </c>
      <c r="H575" s="5">
        <f t="shared" si="83"/>
        <v>-3.5638302606563104E-4</v>
      </c>
      <c r="M575" s="6"/>
    </row>
    <row r="576" spans="1:13" x14ac:dyDescent="0.2">
      <c r="A576" s="9">
        <f t="shared" si="77"/>
        <v>3.3686547072154789</v>
      </c>
      <c r="B576">
        <f t="shared" si="76"/>
        <v>-73.223271393100489</v>
      </c>
      <c r="C576">
        <f t="shared" si="78"/>
        <v>-0.91515267305265191</v>
      </c>
      <c r="D576">
        <f t="shared" si="79"/>
        <v>2.6807980275309121E-2</v>
      </c>
      <c r="E576" t="b">
        <f t="shared" si="80"/>
        <v>0</v>
      </c>
      <c r="F576" t="b">
        <f t="shared" si="81"/>
        <v>0</v>
      </c>
      <c r="G576" t="b">
        <f t="shared" si="82"/>
        <v>0</v>
      </c>
      <c r="H576" s="5">
        <f t="shared" si="83"/>
        <v>-3.6611284589280343E-4</v>
      </c>
      <c r="M576" s="6"/>
    </row>
    <row r="577" spans="1:13" x14ac:dyDescent="0.2">
      <c r="A577" s="9">
        <f t="shared" si="77"/>
        <v>3.374790690288731</v>
      </c>
      <c r="B577">
        <f t="shared" si="76"/>
        <v>-75.1664971519712</v>
      </c>
      <c r="C577">
        <f t="shared" si="78"/>
        <v>-0.93943932692295207</v>
      </c>
      <c r="D577">
        <f t="shared" si="79"/>
        <v>2.8249740551577408E-2</v>
      </c>
      <c r="E577" t="b">
        <f t="shared" si="80"/>
        <v>0</v>
      </c>
      <c r="F577" t="b">
        <f t="shared" si="81"/>
        <v>0</v>
      </c>
      <c r="G577" t="b">
        <f t="shared" si="82"/>
        <v>0</v>
      </c>
      <c r="H577" s="5">
        <f t="shared" si="83"/>
        <v>-3.7582888150903507E-4</v>
      </c>
      <c r="M577" s="6"/>
    </row>
    <row r="578" spans="1:13" x14ac:dyDescent="0.2">
      <c r="A578" s="9">
        <f t="shared" si="77"/>
        <v>3.3809266733619832</v>
      </c>
      <c r="B578">
        <f t="shared" si="76"/>
        <v>-77.10689287943481</v>
      </c>
      <c r="C578">
        <f t="shared" si="78"/>
        <v>-0.96369061074275142</v>
      </c>
      <c r="D578">
        <f t="shared" si="79"/>
        <v>2.9727079560809201E-2</v>
      </c>
      <c r="E578" t="b">
        <f t="shared" si="80"/>
        <v>0</v>
      </c>
      <c r="F578" t="b">
        <f t="shared" si="81"/>
        <v>0</v>
      </c>
      <c r="G578" t="b">
        <f t="shared" si="82"/>
        <v>0</v>
      </c>
      <c r="H578" s="5">
        <f t="shared" si="83"/>
        <v>-3.8553076710393184E-4</v>
      </c>
      <c r="M578" s="6"/>
    </row>
    <row r="579" spans="1:13" x14ac:dyDescent="0.2">
      <c r="A579" s="9">
        <f t="shared" si="77"/>
        <v>3.3870626564352353</v>
      </c>
      <c r="B579">
        <f t="shared" si="76"/>
        <v>-79.044385519262022</v>
      </c>
      <c r="C579">
        <f t="shared" si="78"/>
        <v>-0.98790561144708733</v>
      </c>
      <c r="D579">
        <f t="shared" si="79"/>
        <v>3.1239774816838439E-2</v>
      </c>
      <c r="E579" t="b">
        <f t="shared" si="80"/>
        <v>0</v>
      </c>
      <c r="F579" t="b">
        <f t="shared" si="81"/>
        <v>0</v>
      </c>
      <c r="G579" t="b">
        <f t="shared" si="82"/>
        <v>0</v>
      </c>
      <c r="H579" s="5">
        <f t="shared" si="83"/>
        <v>-3.9521813739985036E-4</v>
      </c>
      <c r="M579" s="6"/>
    </row>
    <row r="580" spans="1:13" x14ac:dyDescent="0.2">
      <c r="A580" s="9">
        <f t="shared" si="77"/>
        <v>3.3931986395084874</v>
      </c>
      <c r="B580">
        <f t="shared" si="76"/>
        <v>-80.978902124525291</v>
      </c>
      <c r="C580">
        <f t="shared" si="78"/>
        <v>-1.0120834173370634</v>
      </c>
      <c r="D580">
        <f t="shared" si="79"/>
        <v>3.278759850887434E-2</v>
      </c>
      <c r="E580" t="b">
        <f t="shared" si="80"/>
        <v>0</v>
      </c>
      <c r="F580" t="b">
        <f t="shared" si="81"/>
        <v>0</v>
      </c>
      <c r="G580" t="b">
        <f t="shared" si="82"/>
        <v>0</v>
      </c>
      <c r="H580" s="5">
        <f t="shared" si="83"/>
        <v>-4.0489062766565072E-4</v>
      </c>
      <c r="M580" s="6"/>
    </row>
    <row r="581" spans="1:13" x14ac:dyDescent="0.2">
      <c r="A581" s="9">
        <f t="shared" si="77"/>
        <v>3.3993346225817396</v>
      </c>
      <c r="B581">
        <f t="shared" si="76"/>
        <v>-82.910369860345284</v>
      </c>
      <c r="C581">
        <f t="shared" si="78"/>
        <v>-1.0362231181141741</v>
      </c>
      <c r="D581">
        <f t="shared" si="79"/>
        <v>3.4370317535809554E-2</v>
      </c>
      <c r="E581" t="b">
        <f t="shared" si="80"/>
        <v>0</v>
      </c>
      <c r="F581" t="b">
        <f t="shared" si="81"/>
        <v>0</v>
      </c>
      <c r="G581" t="b">
        <f t="shared" si="82"/>
        <v>0</v>
      </c>
      <c r="H581" s="5">
        <f t="shared" si="83"/>
        <v>-4.1454787373042864E-4</v>
      </c>
      <c r="M581" s="6"/>
    </row>
    <row r="582" spans="1:13" x14ac:dyDescent="0.2">
      <c r="A582" s="9">
        <f t="shared" si="77"/>
        <v>3.4054706056549917</v>
      </c>
      <c r="B582">
        <f t="shared" si="76"/>
        <v>-84.838716006633121</v>
      </c>
      <c r="C582">
        <f t="shared" si="78"/>
        <v>-1.0603238049145782</v>
      </c>
      <c r="D582">
        <f t="shared" si="79"/>
        <v>3.5987693541325007E-2</v>
      </c>
      <c r="E582" t="b">
        <f t="shared" si="80"/>
        <v>0</v>
      </c>
      <c r="F582" t="b">
        <f t="shared" si="81"/>
        <v>0</v>
      </c>
      <c r="G582" t="b">
        <f t="shared" si="82"/>
        <v>0</v>
      </c>
      <c r="H582" s="5">
        <f t="shared" si="83"/>
        <v>-4.2418951199722668E-4</v>
      </c>
      <c r="M582" s="6"/>
    </row>
    <row r="583" spans="1:13" x14ac:dyDescent="0.2">
      <c r="A583" s="9">
        <f t="shared" si="77"/>
        <v>3.4116065887282438</v>
      </c>
      <c r="B583">
        <f t="shared" si="76"/>
        <v>-86.76386796082825</v>
      </c>
      <c r="C583">
        <f t="shared" si="78"/>
        <v>-1.0843845703433161</v>
      </c>
      <c r="D583">
        <f t="shared" si="79"/>
        <v>3.7639482949786168E-2</v>
      </c>
      <c r="E583" t="b">
        <f t="shared" si="80"/>
        <v>0</v>
      </c>
      <c r="F583" t="b">
        <f t="shared" si="81"/>
        <v>0</v>
      </c>
      <c r="G583" t="b">
        <f t="shared" si="82"/>
        <v>0</v>
      </c>
      <c r="H583" s="5">
        <f t="shared" si="83"/>
        <v>-4.3381517945672351E-4</v>
      </c>
      <c r="M583" s="6"/>
    </row>
    <row r="584" spans="1:13" x14ac:dyDescent="0.2">
      <c r="A584" s="9">
        <f t="shared" si="77"/>
        <v>3.417742571801496</v>
      </c>
      <c r="B584">
        <f t="shared" si="76"/>
        <v>-88.685753240632081</v>
      </c>
      <c r="C584">
        <f t="shared" si="78"/>
        <v>-1.1084045085084766</v>
      </c>
      <c r="D584">
        <f t="shared" si="79"/>
        <v>3.9325437002925449E-2</v>
      </c>
      <c r="E584" t="b">
        <f t="shared" si="80"/>
        <v>0</v>
      </c>
      <c r="F584" t="b">
        <f t="shared" si="81"/>
        <v>0</v>
      </c>
      <c r="G584" t="b">
        <f t="shared" si="82"/>
        <v>0</v>
      </c>
      <c r="H584" s="5">
        <f t="shared" si="83"/>
        <v>-4.4342451370090168E-4</v>
      </c>
      <c r="M584" s="6"/>
    </row>
    <row r="585" spans="1:13" x14ac:dyDescent="0.2">
      <c r="A585" s="9">
        <f t="shared" si="77"/>
        <v>3.4238785548747481</v>
      </c>
      <c r="B585">
        <f t="shared" si="76"/>
        <v>-90.604299486736835</v>
      </c>
      <c r="C585">
        <f t="shared" si="78"/>
        <v>-1.1323827150552999</v>
      </c>
      <c r="D585">
        <f t="shared" si="79"/>
        <v>4.1045301797304881E-2</v>
      </c>
      <c r="E585" t="b">
        <f t="shared" si="80"/>
        <v>0</v>
      </c>
      <c r="F585" t="b">
        <f t="shared" si="81"/>
        <v>0</v>
      </c>
      <c r="G585" t="b">
        <f t="shared" si="82"/>
        <v>0</v>
      </c>
      <c r="H585" s="5">
        <f t="shared" si="83"/>
        <v>-4.5301715293669174E-4</v>
      </c>
      <c r="M585" s="6"/>
    </row>
    <row r="586" spans="1:13" x14ac:dyDescent="0.2">
      <c r="A586" s="9">
        <f t="shared" si="77"/>
        <v>3.4300145379480003</v>
      </c>
      <c r="B586">
        <f t="shared" si="76"/>
        <v>-92.51943446554985</v>
      </c>
      <c r="C586">
        <f t="shared" si="78"/>
        <v>-1.1563182872002307</v>
      </c>
      <c r="D586">
        <f t="shared" si="79"/>
        <v>4.2798818322553868E-2</v>
      </c>
      <c r="E586" t="b">
        <f t="shared" si="80"/>
        <v>0</v>
      </c>
      <c r="F586" t="b">
        <f t="shared" si="81"/>
        <v>0</v>
      </c>
      <c r="G586" t="b">
        <f t="shared" si="82"/>
        <v>0</v>
      </c>
      <c r="H586" s="5">
        <f t="shared" si="83"/>
        <v>-4.6259273599959428E-4</v>
      </c>
      <c r="M586" s="6"/>
    </row>
    <row r="587" spans="1:13" x14ac:dyDescent="0.2">
      <c r="A587" s="9">
        <f t="shared" si="77"/>
        <v>3.4361505210212524</v>
      </c>
      <c r="B587">
        <f t="shared" si="76"/>
        <v>-94.431086071913398</v>
      </c>
      <c r="C587">
        <f t="shared" si="78"/>
        <v>-1.1802103237649042</v>
      </c>
      <c r="D587">
        <f t="shared" si="79"/>
        <v>4.4585722500376006E-2</v>
      </c>
      <c r="E587" t="b">
        <f t="shared" si="80"/>
        <v>0</v>
      </c>
      <c r="F587" t="b">
        <f t="shared" si="81"/>
        <v>0</v>
      </c>
      <c r="G587" t="b">
        <f t="shared" si="82"/>
        <v>0</v>
      </c>
      <c r="H587" s="5">
        <f t="shared" si="83"/>
        <v>-4.7215090236727797E-4</v>
      </c>
      <c r="M587" s="6"/>
    </row>
    <row r="588" spans="1:13" x14ac:dyDescent="0.2">
      <c r="A588" s="9">
        <f t="shared" si="77"/>
        <v>3.4422865040945045</v>
      </c>
      <c r="B588">
        <f t="shared" si="76"/>
        <v>-96.339182331819174</v>
      </c>
      <c r="C588">
        <f t="shared" si="78"/>
        <v>-1.2040579252100791</v>
      </c>
      <c r="D588">
        <f t="shared" si="79"/>
        <v>4.6405745224318923E-2</v>
      </c>
      <c r="E588" t="b">
        <f t="shared" si="80"/>
        <v>0</v>
      </c>
      <c r="F588" t="b">
        <f t="shared" si="81"/>
        <v>0</v>
      </c>
      <c r="G588" t="b">
        <f t="shared" si="82"/>
        <v>0</v>
      </c>
      <c r="H588" s="5">
        <f t="shared" si="83"/>
        <v>-4.816912921731525E-4</v>
      </c>
      <c r="M588" s="6"/>
    </row>
    <row r="589" spans="1:13" x14ac:dyDescent="0.2">
      <c r="A589" s="9">
        <f t="shared" si="77"/>
        <v>3.4484224871677567</v>
      </c>
      <c r="B589">
        <f t="shared" si="76"/>
        <v>-98.243651405118385</v>
      </c>
      <c r="C589">
        <f t="shared" si="78"/>
        <v>-1.2278601936695037</v>
      </c>
      <c r="D589">
        <f t="shared" si="79"/>
        <v>4.8258612400301687E-2</v>
      </c>
      <c r="E589" t="b">
        <f t="shared" si="80"/>
        <v>0</v>
      </c>
      <c r="F589" t="b">
        <f t="shared" si="81"/>
        <v>0</v>
      </c>
      <c r="G589" t="b">
        <f t="shared" si="82"/>
        <v>0</v>
      </c>
      <c r="H589" s="5">
        <f t="shared" si="83"/>
        <v>-4.9121354621991858E-4</v>
      </c>
      <c r="M589" s="6"/>
    </row>
    <row r="590" spans="1:13" x14ac:dyDescent="0.2">
      <c r="A590" s="9">
        <f t="shared" si="77"/>
        <v>3.4545584702410088</v>
      </c>
      <c r="B590">
        <f t="shared" si="76"/>
        <v>-100.14442158822635</v>
      </c>
      <c r="C590">
        <f t="shared" si="78"/>
        <v>-1.2516162329837202</v>
      </c>
      <c r="D590">
        <f t="shared" si="79"/>
        <v>5.0144044987893058E-2</v>
      </c>
      <c r="E590" t="b">
        <f t="shared" si="80"/>
        <v>0</v>
      </c>
      <c r="F590" t="b">
        <f t="shared" si="81"/>
        <v>0</v>
      </c>
      <c r="G590" t="b">
        <f t="shared" si="82"/>
        <v>0</v>
      </c>
      <c r="H590" s="5">
        <f t="shared" si="83"/>
        <v>-5.0071730599309113E-4</v>
      </c>
      <c r="M590" s="6"/>
    </row>
    <row r="591" spans="1:13" x14ac:dyDescent="0.2">
      <c r="A591" s="9">
        <f t="shared" si="77"/>
        <v>3.460694453314261</v>
      </c>
      <c r="B591">
        <f t="shared" si="76"/>
        <v>-102.04142131682227</v>
      </c>
      <c r="C591">
        <f t="shared" si="78"/>
        <v>-1.2753251487338062</v>
      </c>
      <c r="D591">
        <f t="shared" si="79"/>
        <v>5.2061759042334781E-2</v>
      </c>
      <c r="E591" t="b">
        <f t="shared" si="80"/>
        <v>0</v>
      </c>
      <c r="F591" t="b">
        <f t="shared" si="81"/>
        <v>0</v>
      </c>
      <c r="G591" t="b">
        <f t="shared" si="82"/>
        <v>0</v>
      </c>
      <c r="H591" s="5">
        <f t="shared" si="83"/>
        <v>-5.1020221367449755E-4</v>
      </c>
      <c r="M591" s="6"/>
    </row>
    <row r="592" spans="1:13" x14ac:dyDescent="0.2">
      <c r="A592" s="9">
        <f t="shared" si="77"/>
        <v>3.4668304363875131</v>
      </c>
      <c r="B592">
        <f t="shared" si="76"/>
        <v>-103.93457916854361</v>
      </c>
      <c r="C592">
        <f t="shared" si="78"/>
        <v>-1.2989860482750504</v>
      </c>
      <c r="D592">
        <f t="shared" si="79"/>
        <v>5.4011465757303555E-2</v>
      </c>
      <c r="E592" t="b">
        <f t="shared" si="80"/>
        <v>0</v>
      </c>
      <c r="F592" t="b">
        <f t="shared" si="81"/>
        <v>0</v>
      </c>
      <c r="G592" t="b">
        <f t="shared" si="82"/>
        <v>0</v>
      </c>
      <c r="H592" s="5">
        <f t="shared" si="83"/>
        <v>-5.1966791215574994E-4</v>
      </c>
      <c r="M592" s="6"/>
    </row>
    <row r="593" spans="1:13" x14ac:dyDescent="0.2">
      <c r="A593" s="9">
        <f t="shared" si="77"/>
        <v>3.4729664194607652</v>
      </c>
      <c r="B593">
        <f t="shared" si="76"/>
        <v>-105.82382386567512</v>
      </c>
      <c r="C593">
        <f t="shared" si="78"/>
        <v>-1.3225980407705586</v>
      </c>
      <c r="D593">
        <f t="shared" si="79"/>
        <v>5.5992871508404929E-2</v>
      </c>
      <c r="E593" t="b">
        <f t="shared" si="80"/>
        <v>0</v>
      </c>
      <c r="F593" t="b">
        <f t="shared" si="81"/>
        <v>0</v>
      </c>
      <c r="G593" t="b">
        <f t="shared" si="82"/>
        <v>0</v>
      </c>
      <c r="H593" s="5">
        <f t="shared" si="83"/>
        <v>-5.2911404505168993E-4</v>
      </c>
      <c r="M593" s="6"/>
    </row>
    <row r="594" spans="1:13" x14ac:dyDescent="0.2">
      <c r="A594" s="9">
        <f t="shared" si="77"/>
        <v>3.4791024025340174</v>
      </c>
      <c r="B594">
        <f t="shared" si="76"/>
        <v>-107.70908427783252</v>
      </c>
      <c r="C594">
        <f t="shared" si="78"/>
        <v>-1.3461602372247961</v>
      </c>
      <c r="D594">
        <f t="shared" si="79"/>
        <v>5.8005677897392964E-2</v>
      </c>
      <c r="E594" t="b">
        <f t="shared" si="80"/>
        <v>0</v>
      </c>
      <c r="F594" t="b">
        <f t="shared" si="81"/>
        <v>0</v>
      </c>
      <c r="G594" t="b">
        <f t="shared" si="82"/>
        <v>0</v>
      </c>
      <c r="H594" s="5">
        <f t="shared" si="83"/>
        <v>-5.3854025671380668E-4</v>
      </c>
      <c r="M594" s="6"/>
    </row>
    <row r="595" spans="1:13" x14ac:dyDescent="0.2">
      <c r="A595" s="9">
        <f t="shared" si="77"/>
        <v>3.4852383856072695</v>
      </c>
      <c r="B595">
        <f t="shared" si="76"/>
        <v>-109.59028942464052</v>
      </c>
      <c r="C595">
        <f t="shared" si="78"/>
        <v>-1.3696717505170577</v>
      </c>
      <c r="D595">
        <f t="shared" si="79"/>
        <v>6.0049581797108835E-2</v>
      </c>
      <c r="E595" t="b">
        <f t="shared" si="80"/>
        <v>0</v>
      </c>
      <c r="F595" t="b">
        <f t="shared" si="81"/>
        <v>0</v>
      </c>
      <c r="G595" t="b">
        <f t="shared" si="82"/>
        <v>0</v>
      </c>
      <c r="H595" s="5">
        <f t="shared" si="83"/>
        <v>-5.4794619224362738E-4</v>
      </c>
      <c r="M595" s="6"/>
    </row>
    <row r="596" spans="1:13" x14ac:dyDescent="0.2">
      <c r="A596" s="9">
        <f t="shared" si="77"/>
        <v>3.4913743686805216</v>
      </c>
      <c r="B596">
        <f t="shared" si="76"/>
        <v>-111.46736847840523</v>
      </c>
      <c r="C596">
        <f t="shared" si="78"/>
        <v>-1.3931316954348665</v>
      </c>
      <c r="D596">
        <f t="shared" si="79"/>
        <v>6.2124275397131466E-2</v>
      </c>
      <c r="E596" t="b">
        <f t="shared" si="80"/>
        <v>0</v>
      </c>
      <c r="F596" t="b">
        <f t="shared" si="81"/>
        <v>0</v>
      </c>
      <c r="G596" t="b">
        <f t="shared" si="82"/>
        <v>0</v>
      </c>
      <c r="H596" s="5">
        <f t="shared" si="83"/>
        <v>-5.5733149750607875E-4</v>
      </c>
      <c r="M596" s="6"/>
    </row>
    <row r="597" spans="1:13" x14ac:dyDescent="0.2">
      <c r="A597" s="9">
        <f t="shared" si="77"/>
        <v>3.4975103517537738</v>
      </c>
      <c r="B597">
        <f t="shared" si="76"/>
        <v>-113.34025076678095</v>
      </c>
      <c r="C597">
        <f t="shared" si="78"/>
        <v>-1.416539188707306</v>
      </c>
      <c r="D597">
        <f t="shared" si="79"/>
        <v>6.4229446250133673E-2</v>
      </c>
      <c r="E597" t="b">
        <f t="shared" si="80"/>
        <v>0</v>
      </c>
      <c r="F597" t="b">
        <f t="shared" si="81"/>
        <v>0</v>
      </c>
      <c r="G597" t="b">
        <f t="shared" si="82"/>
        <v>0</v>
      </c>
      <c r="H597" s="5">
        <f t="shared" si="83"/>
        <v>-5.6669581914282094E-4</v>
      </c>
      <c r="M597" s="6"/>
    </row>
    <row r="598" spans="1:13" x14ac:dyDescent="0.2">
      <c r="A598" s="9">
        <f t="shared" si="77"/>
        <v>3.5036463348270259</v>
      </c>
      <c r="B598">
        <f t="shared" si="76"/>
        <v>-115.20886577543082</v>
      </c>
      <c r="C598">
        <f t="shared" si="78"/>
        <v>-1.4398933490382708</v>
      </c>
      <c r="D598">
        <f t="shared" si="79"/>
        <v>6.6364777318936377E-2</v>
      </c>
      <c r="E598" t="b">
        <f t="shared" si="80"/>
        <v>0</v>
      </c>
      <c r="F598" t="b">
        <f t="shared" si="81"/>
        <v>0</v>
      </c>
      <c r="G598" t="b">
        <f t="shared" si="82"/>
        <v>0</v>
      </c>
      <c r="H598" s="5">
        <f t="shared" si="83"/>
        <v>-5.7603880458555103E-4</v>
      </c>
      <c r="M598" s="6"/>
    </row>
    <row r="599" spans="1:13" x14ac:dyDescent="0.2">
      <c r="A599" s="9">
        <f t="shared" si="77"/>
        <v>3.5097823179002781</v>
      </c>
      <c r="B599">
        <f t="shared" si="76"/>
        <v>-117.07314315068183</v>
      </c>
      <c r="C599">
        <f t="shared" si="78"/>
        <v>-1.4631932971396517</v>
      </c>
      <c r="D599">
        <f t="shared" si="79"/>
        <v>6.8529947024254217E-2</v>
      </c>
      <c r="E599" t="b">
        <f t="shared" si="80"/>
        <v>0</v>
      </c>
      <c r="F599" t="b">
        <f t="shared" si="81"/>
        <v>0</v>
      </c>
      <c r="G599" t="b">
        <f t="shared" si="82"/>
        <v>0</v>
      </c>
      <c r="H599" s="5">
        <f t="shared" si="83"/>
        <v>-5.8536010206927723E-4</v>
      </c>
      <c r="M599" s="6"/>
    </row>
    <row r="600" spans="1:13" x14ac:dyDescent="0.2">
      <c r="A600" s="9">
        <f t="shared" si="77"/>
        <v>3.5159183009735302</v>
      </c>
      <c r="B600">
        <f t="shared" si="76"/>
        <v>-118.93301270217363</v>
      </c>
      <c r="C600">
        <f t="shared" si="78"/>
        <v>-1.4864381557644375</v>
      </c>
      <c r="D600">
        <f t="shared" si="79"/>
        <v>7.0724629293125285E-2</v>
      </c>
      <c r="E600" t="b">
        <f t="shared" si="80"/>
        <v>0</v>
      </c>
      <c r="F600" t="b">
        <f t="shared" si="81"/>
        <v>0</v>
      </c>
      <c r="G600" t="b">
        <f t="shared" si="82"/>
        <v>0</v>
      </c>
      <c r="H600" s="5">
        <f t="shared" si="83"/>
        <v>-5.9465936064556375E-4</v>
      </c>
      <c r="M600" s="6"/>
    </row>
    <row r="601" spans="1:13" x14ac:dyDescent="0.2">
      <c r="A601" s="9">
        <f t="shared" si="77"/>
        <v>3.5220542840467823</v>
      </c>
      <c r="B601">
        <f t="shared" si="76"/>
        <v>-120.78840440550111</v>
      </c>
      <c r="C601">
        <f t="shared" si="78"/>
        <v>-1.5096270497397464</v>
      </c>
      <c r="D601">
        <f t="shared" si="79"/>
        <v>7.2948493608017126E-2</v>
      </c>
      <c r="E601" t="b">
        <f t="shared" si="80"/>
        <v>0</v>
      </c>
      <c r="F601" t="b">
        <f t="shared" si="81"/>
        <v>0</v>
      </c>
      <c r="G601" t="b">
        <f t="shared" si="82"/>
        <v>0</v>
      </c>
      <c r="H601" s="5">
        <f t="shared" si="83"/>
        <v>-6.0393623019574225E-4</v>
      </c>
      <c r="M601" s="6"/>
    </row>
    <row r="602" spans="1:13" x14ac:dyDescent="0.2">
      <c r="A602" s="9">
        <f t="shared" si="77"/>
        <v>3.5281902671200345</v>
      </c>
      <c r="B602">
        <f t="shared" si="76"/>
        <v>-122.63924840485099</v>
      </c>
      <c r="C602">
        <f t="shared" si="78"/>
        <v>-1.5327591059997741</v>
      </c>
      <c r="D602">
        <f t="shared" si="79"/>
        <v>7.520120505660291E-2</v>
      </c>
      <c r="E602" t="b">
        <f t="shared" si="80"/>
        <v>0</v>
      </c>
      <c r="F602" t="b">
        <f t="shared" si="81"/>
        <v>0</v>
      </c>
      <c r="G602" t="b">
        <f t="shared" si="82"/>
        <v>0</v>
      </c>
      <c r="H602" s="5">
        <f t="shared" si="83"/>
        <v>-6.1319036144409644E-4</v>
      </c>
      <c r="M602" s="6"/>
    </row>
    <row r="603" spans="1:13" x14ac:dyDescent="0.2">
      <c r="A603" s="9">
        <f t="shared" si="77"/>
        <v>3.5343262501932866</v>
      </c>
      <c r="B603">
        <f t="shared" ref="B603:B666" si="84">$B$10*SIN(A603)</f>
        <v>-124.48547501563175</v>
      </c>
      <c r="C603">
        <f t="shared" si="78"/>
        <v>-1.5558334536186671</v>
      </c>
      <c r="D603">
        <f t="shared" si="79"/>
        <v>7.7482424382198503E-2</v>
      </c>
      <c r="E603" t="b">
        <f t="shared" si="80"/>
        <v>0</v>
      </c>
      <c r="F603" t="b">
        <f t="shared" si="81"/>
        <v>0</v>
      </c>
      <c r="G603" t="b">
        <f t="shared" si="82"/>
        <v>0</v>
      </c>
      <c r="H603" s="5">
        <f t="shared" si="83"/>
        <v>-6.2242140597100959E-4</v>
      </c>
      <c r="M603" s="6"/>
    </row>
    <row r="604" spans="1:13" x14ac:dyDescent="0.2">
      <c r="A604" s="9">
        <f t="shared" ref="A604:A667" si="85">+A603+$B$25</f>
        <v>3.5404622332665387</v>
      </c>
      <c r="B604">
        <f t="shared" si="84"/>
        <v>-126.32701472709739</v>
      </c>
      <c r="C604">
        <f t="shared" ref="C604:C667" si="86">1.414*(SIN(A604)*$B$9/$B$8)</f>
        <v>-1.5788492238433116</v>
      </c>
      <c r="D604">
        <f t="shared" ref="D604:D667" si="87">B604*H604</f>
        <v>7.9791808034854722E-2</v>
      </c>
      <c r="E604" t="b">
        <f t="shared" ref="E604:E667" si="88">AND((A604&gt;$A$17),A604&lt;($B$17))</f>
        <v>0</v>
      </c>
      <c r="F604" t="b">
        <f t="shared" ref="F604:F667" si="89">AND((A604&gt;($A$17+3.1416)),A604&lt;($B$17+3.1416))</f>
        <v>0</v>
      </c>
      <c r="G604" t="b">
        <f t="shared" ref="G604:G667" si="90">OR(E604=TRUE,F604=TRUE)</f>
        <v>0</v>
      </c>
      <c r="H604" s="5">
        <f t="shared" ref="H604:H667" si="91">IF(+G604=TRUE,C604,0)+(SIN(A604)*1.4142*$B$9/$B$7)</f>
        <v>-6.3162901622608534E-4</v>
      </c>
      <c r="M604" s="6"/>
    </row>
    <row r="605" spans="1:13" x14ac:dyDescent="0.2">
      <c r="A605" s="9">
        <f t="shared" si="85"/>
        <v>3.5465982163397909</v>
      </c>
      <c r="B605">
        <f t="shared" si="84"/>
        <v>-128.16379820496442</v>
      </c>
      <c r="C605">
        <f t="shared" si="86"/>
        <v>-1.6018055501260429</v>
      </c>
      <c r="D605">
        <f t="shared" si="87"/>
        <v>8.2129008223095282E-2</v>
      </c>
      <c r="E605" t="b">
        <f t="shared" si="88"/>
        <v>0</v>
      </c>
      <c r="F605" t="b">
        <f t="shared" si="89"/>
        <v>0</v>
      </c>
      <c r="G605" t="b">
        <f t="shared" si="90"/>
        <v>0</v>
      </c>
      <c r="H605" s="5">
        <f t="shared" si="91"/>
        <v>-6.4081284554123039E-4</v>
      </c>
      <c r="M605" s="6"/>
    </row>
    <row r="606" spans="1:13" x14ac:dyDescent="0.2">
      <c r="A606" s="9">
        <f t="shared" si="85"/>
        <v>3.552734199413043</v>
      </c>
      <c r="B606">
        <f t="shared" si="84"/>
        <v>-129.99575629402239</v>
      </c>
      <c r="C606">
        <f t="shared" si="86"/>
        <v>-1.6247015681572692</v>
      </c>
      <c r="D606">
        <f t="shared" si="87"/>
        <v>8.4493672966294286E-2</v>
      </c>
      <c r="E606" t="b">
        <f t="shared" si="88"/>
        <v>0</v>
      </c>
      <c r="F606" t="b">
        <f t="shared" si="89"/>
        <v>0</v>
      </c>
      <c r="G606" t="b">
        <f t="shared" si="90"/>
        <v>0</v>
      </c>
      <c r="H606" s="5">
        <f t="shared" si="91"/>
        <v>-6.4997254814370866E-4</v>
      </c>
      <c r="M606" s="6"/>
    </row>
    <row r="607" spans="1:13" x14ac:dyDescent="0.2">
      <c r="A607" s="9">
        <f t="shared" si="85"/>
        <v>3.5588701824862952</v>
      </c>
      <c r="B607">
        <f t="shared" si="84"/>
        <v>-131.82282002073757</v>
      </c>
      <c r="C607">
        <f t="shared" si="86"/>
        <v>-1.6475364158980172</v>
      </c>
      <c r="D607">
        <f t="shared" si="87"/>
        <v>8.6885446147684037E-2</v>
      </c>
      <c r="E607" t="b">
        <f t="shared" si="88"/>
        <v>0</v>
      </c>
      <c r="F607" t="b">
        <f t="shared" si="89"/>
        <v>0</v>
      </c>
      <c r="G607" t="b">
        <f t="shared" si="90"/>
        <v>0</v>
      </c>
      <c r="H607" s="5">
        <f t="shared" si="91"/>
        <v>-6.5910777916915859E-4</v>
      </c>
      <c r="M607" s="6"/>
    </row>
    <row r="608" spans="1:13" x14ac:dyDescent="0.2">
      <c r="A608" s="9">
        <f t="shared" si="85"/>
        <v>3.5650061655595473</v>
      </c>
      <c r="B608">
        <f t="shared" si="84"/>
        <v>-133.6449205958497</v>
      </c>
      <c r="C608">
        <f t="shared" si="86"/>
        <v>-1.6703092336123835</v>
      </c>
      <c r="D608">
        <f t="shared" si="87"/>
        <v>8.9303967567986017E-2</v>
      </c>
      <c r="E608" t="b">
        <f t="shared" si="88"/>
        <v>0</v>
      </c>
      <c r="F608" t="b">
        <f t="shared" si="89"/>
        <v>0</v>
      </c>
      <c r="G608" t="b">
        <f t="shared" si="90"/>
        <v>0</v>
      </c>
      <c r="H608" s="5">
        <f t="shared" si="91"/>
        <v>-6.6821819467457804E-4</v>
      </c>
      <c r="M608" s="6"/>
    </row>
    <row r="609" spans="1:13" x14ac:dyDescent="0.2">
      <c r="A609" s="9">
        <f t="shared" si="85"/>
        <v>3.5711421486327994</v>
      </c>
      <c r="B609">
        <f t="shared" si="84"/>
        <v>-135.46198941696218</v>
      </c>
      <c r="C609">
        <f t="shared" si="86"/>
        <v>-1.693019163899907</v>
      </c>
      <c r="D609">
        <f t="shared" si="87"/>
        <v>9.1748872999656644E-2</v>
      </c>
      <c r="E609" t="b">
        <f t="shared" si="88"/>
        <v>0</v>
      </c>
      <c r="F609" t="b">
        <f t="shared" si="89"/>
        <v>0</v>
      </c>
      <c r="G609" t="b">
        <f t="shared" si="90"/>
        <v>0</v>
      </c>
      <c r="H609" s="5">
        <f t="shared" si="91"/>
        <v>-6.7730345165127256E-4</v>
      </c>
      <c r="M609" s="6"/>
    </row>
    <row r="610" spans="1:13" x14ac:dyDescent="0.2">
      <c r="A610" s="9">
        <f t="shared" si="85"/>
        <v>3.5772781317060516</v>
      </c>
      <c r="B610">
        <f t="shared" si="84"/>
        <v>-137.2739580711247</v>
      </c>
      <c r="C610">
        <f t="shared" si="86"/>
        <v>-1.7156653517278477</v>
      </c>
      <c r="D610">
        <f t="shared" si="87"/>
        <v>9.4219794241739707E-2</v>
      </c>
      <c r="E610" t="b">
        <f t="shared" si="88"/>
        <v>0</v>
      </c>
      <c r="F610" t="b">
        <f t="shared" si="89"/>
        <v>0</v>
      </c>
      <c r="G610" t="b">
        <f t="shared" si="90"/>
        <v>0</v>
      </c>
      <c r="H610" s="5">
        <f t="shared" si="91"/>
        <v>-6.8636320803777164E-4</v>
      </c>
      <c r="M610" s="6"/>
    </row>
    <row r="611" spans="1:13" x14ac:dyDescent="0.2">
      <c r="A611" s="9">
        <f t="shared" si="85"/>
        <v>3.5834141147793037</v>
      </c>
      <c r="B611">
        <f t="shared" si="84"/>
        <v>-139.08075833740912</v>
      </c>
      <c r="C611">
        <f t="shared" si="86"/>
        <v>-1.7382469444633812</v>
      </c>
      <c r="D611">
        <f t="shared" si="87"/>
        <v>9.6716359175317054E-2</v>
      </c>
      <c r="E611" t="b">
        <f t="shared" si="88"/>
        <v>0</v>
      </c>
      <c r="F611" t="b">
        <f t="shared" si="89"/>
        <v>0</v>
      </c>
      <c r="G611" t="b">
        <f t="shared" si="90"/>
        <v>0</v>
      </c>
      <c r="H611" s="5">
        <f t="shared" si="91"/>
        <v>-6.9539712273270556E-4</v>
      </c>
      <c r="M611" s="6"/>
    </row>
    <row r="612" spans="1:13" x14ac:dyDescent="0.2">
      <c r="A612" s="9">
        <f t="shared" si="85"/>
        <v>3.5895500978525559</v>
      </c>
      <c r="B612">
        <f t="shared" si="84"/>
        <v>-140.88232218947803</v>
      </c>
      <c r="C612">
        <f t="shared" si="86"/>
        <v>-1.7607630919056987</v>
      </c>
      <c r="D612">
        <f t="shared" si="87"/>
        <v>9.9238191819549557E-2</v>
      </c>
      <c r="E612" t="b">
        <f t="shared" si="88"/>
        <v>0</v>
      </c>
      <c r="F612" t="b">
        <f t="shared" si="89"/>
        <v>0</v>
      </c>
      <c r="G612" t="b">
        <f t="shared" si="90"/>
        <v>0</v>
      </c>
      <c r="H612" s="5">
        <f t="shared" si="91"/>
        <v>-7.0440485560764902E-4</v>
      </c>
      <c r="M612" s="6"/>
    </row>
    <row r="613" spans="1:13" x14ac:dyDescent="0.2">
      <c r="A613" s="9">
        <f t="shared" si="85"/>
        <v>3.595686080925808</v>
      </c>
      <c r="B613">
        <f t="shared" si="84"/>
        <v>-142.67858179814581</v>
      </c>
      <c r="C613">
        <f t="shared" si="86"/>
        <v>-1.783212946318018</v>
      </c>
      <c r="D613">
        <f t="shared" si="87"/>
        <v>0.10178491238829945</v>
      </c>
      <c r="E613" t="b">
        <f t="shared" si="88"/>
        <v>0</v>
      </c>
      <c r="F613" t="b">
        <f t="shared" si="89"/>
        <v>0</v>
      </c>
      <c r="G613" t="b">
        <f t="shared" si="90"/>
        <v>0</v>
      </c>
      <c r="H613" s="5">
        <f t="shared" si="91"/>
        <v>-7.1338606751992681E-4</v>
      </c>
      <c r="M613" s="6"/>
    </row>
    <row r="614" spans="1:13" x14ac:dyDescent="0.2">
      <c r="A614" s="9">
        <f t="shared" si="85"/>
        <v>3.6018220639990601</v>
      </c>
      <c r="B614">
        <f t="shared" si="84"/>
        <v>-144.46946953393262</v>
      </c>
      <c r="C614">
        <f t="shared" si="86"/>
        <v>-1.8055956624595009</v>
      </c>
      <c r="D614">
        <f t="shared" si="87"/>
        <v>0.10435613734732589</v>
      </c>
      <c r="E614" t="b">
        <f t="shared" si="88"/>
        <v>0</v>
      </c>
      <c r="F614" t="b">
        <f t="shared" si="89"/>
        <v>0</v>
      </c>
      <c r="G614" t="b">
        <f t="shared" si="90"/>
        <v>0</v>
      </c>
      <c r="H614" s="5">
        <f t="shared" si="91"/>
        <v>-7.2234042032538217E-4</v>
      </c>
      <c r="M614" s="6"/>
    </row>
    <row r="615" spans="1:13" x14ac:dyDescent="0.2">
      <c r="A615" s="9">
        <f t="shared" si="85"/>
        <v>3.6079580470723123</v>
      </c>
      <c r="B615">
        <f t="shared" si="84"/>
        <v>-146.25491796961049</v>
      </c>
      <c r="C615">
        <f t="shared" si="86"/>
        <v>-1.8279103976170754</v>
      </c>
      <c r="D615">
        <f t="shared" si="87"/>
        <v>0.10695147947204488</v>
      </c>
      <c r="E615" t="b">
        <f t="shared" si="88"/>
        <v>0</v>
      </c>
      <c r="F615" t="b">
        <f t="shared" si="89"/>
        <v>0</v>
      </c>
      <c r="G615" t="b">
        <f t="shared" si="90"/>
        <v>0</v>
      </c>
      <c r="H615" s="5">
        <f t="shared" si="91"/>
        <v>-7.3126757689110831E-4</v>
      </c>
      <c r="M615" s="6"/>
    </row>
    <row r="616" spans="1:13" x14ac:dyDescent="0.2">
      <c r="A616" s="9">
        <f t="shared" si="85"/>
        <v>3.6140940301455644</v>
      </c>
      <c r="B616">
        <f t="shared" si="84"/>
        <v>-148.03485988274198</v>
      </c>
      <c r="C616">
        <f t="shared" si="86"/>
        <v>-1.8501563116371671</v>
      </c>
      <c r="D616">
        <f t="shared" si="87"/>
        <v>0.10957054790584508</v>
      </c>
      <c r="E616" t="b">
        <f t="shared" si="88"/>
        <v>0</v>
      </c>
      <c r="F616" t="b">
        <f t="shared" si="89"/>
        <v>0</v>
      </c>
      <c r="G616" t="b">
        <f t="shared" si="90"/>
        <v>0</v>
      </c>
      <c r="H616" s="5">
        <f t="shared" si="91"/>
        <v>-7.4016720110814188E-4</v>
      </c>
      <c r="M616" s="6"/>
    </row>
    <row r="617" spans="1:13" x14ac:dyDescent="0.2">
      <c r="A617" s="9">
        <f t="shared" si="85"/>
        <v>3.6202300132188165</v>
      </c>
      <c r="B617">
        <f t="shared" si="84"/>
        <v>-149.80922825821125</v>
      </c>
      <c r="C617">
        <f t="shared" si="86"/>
        <v>-1.8723325669573276</v>
      </c>
      <c r="D617">
        <f t="shared" si="87"/>
        <v>0.1122129482189505</v>
      </c>
      <c r="E617" t="b">
        <f t="shared" si="88"/>
        <v>0</v>
      </c>
      <c r="F617" t="b">
        <f t="shared" si="89"/>
        <v>0</v>
      </c>
      <c r="G617" t="b">
        <f t="shared" si="90"/>
        <v>0</v>
      </c>
      <c r="H617" s="5">
        <f t="shared" si="91"/>
        <v>-7.4903895790411664E-4</v>
      </c>
      <c r="M617" s="6"/>
    </row>
    <row r="618" spans="1:13" x14ac:dyDescent="0.2">
      <c r="A618" s="9">
        <f t="shared" si="85"/>
        <v>3.6263659962920687</v>
      </c>
      <c r="B618">
        <f t="shared" si="84"/>
        <v>-151.57795629074707</v>
      </c>
      <c r="C618">
        <f t="shared" si="86"/>
        <v>-1.8944383286377708</v>
      </c>
      <c r="D618">
        <f t="shared" si="87"/>
        <v>0.11487828246782129</v>
      </c>
      <c r="E618" t="b">
        <f t="shared" si="88"/>
        <v>0</v>
      </c>
      <c r="F618" t="b">
        <f t="shared" si="89"/>
        <v>0</v>
      </c>
      <c r="G618" t="b">
        <f t="shared" si="90"/>
        <v>0</v>
      </c>
      <c r="H618" s="5">
        <f t="shared" si="91"/>
        <v>-7.5788251325587983E-4</v>
      </c>
      <c r="M618" s="6"/>
    </row>
    <row r="619" spans="1:13" x14ac:dyDescent="0.2">
      <c r="A619" s="9">
        <f t="shared" si="85"/>
        <v>3.6325019793653208</v>
      </c>
      <c r="B619">
        <f t="shared" si="84"/>
        <v>-153.34097738743804</v>
      </c>
      <c r="C619">
        <f t="shared" si="86"/>
        <v>-1.9164727643928086</v>
      </c>
      <c r="D619">
        <f t="shared" si="87"/>
        <v>0.1175661492550838</v>
      </c>
      <c r="E619" t="b">
        <f t="shared" si="88"/>
        <v>0</v>
      </c>
      <c r="F619" t="b">
        <f t="shared" si="89"/>
        <v>0</v>
      </c>
      <c r="G619" t="b">
        <f t="shared" si="90"/>
        <v>0</v>
      </c>
      <c r="H619" s="5">
        <f t="shared" si="91"/>
        <v>-7.6669753420206788E-4</v>
      </c>
      <c r="M619" s="6"/>
    </row>
    <row r="620" spans="1:13" x14ac:dyDescent="0.2">
      <c r="A620" s="9">
        <f t="shared" si="85"/>
        <v>3.638637962438573</v>
      </c>
      <c r="B620">
        <f t="shared" si="84"/>
        <v>-155.09822517023991</v>
      </c>
      <c r="C620">
        <f t="shared" si="86"/>
        <v>-1.9384350446221854</v>
      </c>
      <c r="D620">
        <f t="shared" si="87"/>
        <v>0.12027614378998064</v>
      </c>
      <c r="E620" t="b">
        <f t="shared" si="88"/>
        <v>0</v>
      </c>
      <c r="F620" t="b">
        <f t="shared" si="89"/>
        <v>0</v>
      </c>
      <c r="G620" t="b">
        <f t="shared" si="90"/>
        <v>0</v>
      </c>
      <c r="H620" s="5">
        <f t="shared" si="91"/>
        <v>-7.75483688855642E-4</v>
      </c>
      <c r="M620" s="6"/>
    </row>
    <row r="621" spans="1:13" x14ac:dyDescent="0.2">
      <c r="A621" s="9">
        <f t="shared" si="85"/>
        <v>3.6447739455118251</v>
      </c>
      <c r="B621">
        <f t="shared" si="84"/>
        <v>-156.84963347847466</v>
      </c>
      <c r="C621">
        <f t="shared" si="86"/>
        <v>-1.9603243424423136</v>
      </c>
      <c r="D621">
        <f t="shared" si="87"/>
        <v>0.12300785794933197</v>
      </c>
      <c r="E621" t="b">
        <f t="shared" si="88"/>
        <v>0</v>
      </c>
      <c r="F621" t="b">
        <f t="shared" si="89"/>
        <v>0</v>
      </c>
      <c r="G621" t="b">
        <f t="shared" si="90"/>
        <v>0</v>
      </c>
      <c r="H621" s="5">
        <f t="shared" si="91"/>
        <v>-7.8424064641638468E-4</v>
      </c>
      <c r="M621" s="6"/>
    </row>
    <row r="622" spans="1:13" x14ac:dyDescent="0.2">
      <c r="A622" s="9">
        <f t="shared" si="85"/>
        <v>3.6509099285850772</v>
      </c>
      <c r="B622">
        <f t="shared" si="84"/>
        <v>-158.59513637132153</v>
      </c>
      <c r="C622">
        <f t="shared" si="86"/>
        <v>-1.9821398337174063</v>
      </c>
      <c r="D622">
        <f t="shared" si="87"/>
        <v>0.12576088033899865</v>
      </c>
      <c r="E622" t="b">
        <f t="shared" si="88"/>
        <v>0</v>
      </c>
      <c r="F622" t="b">
        <f t="shared" si="89"/>
        <v>0</v>
      </c>
      <c r="G622" t="b">
        <f t="shared" si="90"/>
        <v>0</v>
      </c>
      <c r="H622" s="5">
        <f t="shared" si="91"/>
        <v>-7.9296807718335402E-4</v>
      </c>
      <c r="M622" s="6"/>
    </row>
    <row r="623" spans="1:13" x14ac:dyDescent="0.2">
      <c r="A623" s="9">
        <f t="shared" si="85"/>
        <v>3.6570459116583294</v>
      </c>
      <c r="B623">
        <f t="shared" si="84"/>
        <v>-160.33466813029955</v>
      </c>
      <c r="C623">
        <f t="shared" si="86"/>
        <v>-2.0038806970905054</v>
      </c>
      <c r="D623">
        <f t="shared" si="87"/>
        <v>0.12853479635583745</v>
      </c>
      <c r="E623" t="b">
        <f t="shared" si="88"/>
        <v>0</v>
      </c>
      <c r="F623" t="b">
        <f t="shared" si="89"/>
        <v>0</v>
      </c>
      <c r="G623" t="b">
        <f t="shared" si="90"/>
        <v>0</v>
      </c>
      <c r="H623" s="5">
        <f t="shared" si="91"/>
        <v>-8.0166565256729622E-4</v>
      </c>
      <c r="M623" s="6"/>
    </row>
    <row r="624" spans="1:13" x14ac:dyDescent="0.2">
      <c r="A624" s="9">
        <f t="shared" si="85"/>
        <v>3.6631818947315815</v>
      </c>
      <c r="B624">
        <f t="shared" si="84"/>
        <v>-162.06816326174206</v>
      </c>
      <c r="C624">
        <f t="shared" si="86"/>
        <v>-2.0255461140144049</v>
      </c>
      <c r="D624">
        <f t="shared" si="87"/>
        <v>0.13132918825014064</v>
      </c>
      <c r="E624" t="b">
        <f t="shared" si="88"/>
        <v>0</v>
      </c>
      <c r="F624" t="b">
        <f t="shared" si="89"/>
        <v>0</v>
      </c>
      <c r="G624" t="b">
        <f t="shared" si="90"/>
        <v>0</v>
      </c>
      <c r="H624" s="5">
        <f t="shared" si="91"/>
        <v>-8.1033304510301875E-4</v>
      </c>
      <c r="M624" s="6"/>
    </row>
    <row r="625" spans="1:13" x14ac:dyDescent="0.2">
      <c r="A625" s="9">
        <f t="shared" si="85"/>
        <v>3.6693178778048336</v>
      </c>
      <c r="B625">
        <f t="shared" si="84"/>
        <v>-163.7955564992624</v>
      </c>
      <c r="C625">
        <f t="shared" si="86"/>
        <v>-2.0471352687824718</v>
      </c>
      <c r="D625">
        <f t="shared" si="87"/>
        <v>0.13414363518854816</v>
      </c>
      <c r="E625" t="b">
        <f t="shared" si="88"/>
        <v>0</v>
      </c>
      <c r="F625" t="b">
        <f t="shared" si="89"/>
        <v>0</v>
      </c>
      <c r="G625" t="b">
        <f t="shared" si="90"/>
        <v>0</v>
      </c>
      <c r="H625" s="5">
        <f t="shared" si="91"/>
        <v>-8.1896992846171757E-4</v>
      </c>
      <c r="M625" s="6"/>
    </row>
    <row r="626" spans="1:13" x14ac:dyDescent="0.2">
      <c r="A626" s="9">
        <f t="shared" si="85"/>
        <v>3.6754538608780858</v>
      </c>
      <c r="B626">
        <f t="shared" si="84"/>
        <v>-165.51678280621127</v>
      </c>
      <c r="C626">
        <f t="shared" si="86"/>
        <v>-2.0686473485593555</v>
      </c>
      <c r="D626">
        <f t="shared" si="87"/>
        <v>0.13697771331742517</v>
      </c>
      <c r="E626" t="b">
        <f t="shared" si="88"/>
        <v>0</v>
      </c>
      <c r="F626" t="b">
        <f t="shared" si="89"/>
        <v>0</v>
      </c>
      <c r="G626" t="b">
        <f t="shared" si="90"/>
        <v>0</v>
      </c>
      <c r="H626" s="5">
        <f t="shared" si="91"/>
        <v>-8.2757597746326472E-4</v>
      </c>
      <c r="M626" s="6"/>
    </row>
    <row r="627" spans="1:13" x14ac:dyDescent="0.2">
      <c r="A627" s="9">
        <f t="shared" si="85"/>
        <v>3.6815898439513379</v>
      </c>
      <c r="B627">
        <f t="shared" si="84"/>
        <v>-167.23177737812537</v>
      </c>
      <c r="C627">
        <f t="shared" si="86"/>
        <v>-2.0900815434115927</v>
      </c>
      <c r="D627">
        <f t="shared" si="87"/>
        <v>0.13983099582669412</v>
      </c>
      <c r="E627" t="b">
        <f t="shared" si="88"/>
        <v>0</v>
      </c>
      <c r="F627" t="b">
        <f t="shared" si="89"/>
        <v>0</v>
      </c>
      <c r="G627" t="b">
        <f t="shared" si="90"/>
        <v>0</v>
      </c>
      <c r="H627" s="5">
        <f t="shared" si="91"/>
        <v>-8.3615086808845108E-4</v>
      </c>
      <c r="M627" s="6"/>
    </row>
    <row r="628" spans="1:13" x14ac:dyDescent="0.2">
      <c r="A628" s="9">
        <f t="shared" si="85"/>
        <v>3.6877258270245901</v>
      </c>
      <c r="B628">
        <f t="shared" si="84"/>
        <v>-168.94047564516723</v>
      </c>
      <c r="C628">
        <f t="shared" si="86"/>
        <v>-2.1114370463381</v>
      </c>
      <c r="D628">
        <f t="shared" si="87"/>
        <v>0.14270305301411176</v>
      </c>
      <c r="E628" t="b">
        <f t="shared" si="88"/>
        <v>0</v>
      </c>
      <c r="F628" t="b">
        <f t="shared" si="89"/>
        <v>0</v>
      </c>
      <c r="G628" t="b">
        <f t="shared" si="90"/>
        <v>0</v>
      </c>
      <c r="H628" s="5">
        <f t="shared" si="91"/>
        <v>-8.4469427749118563E-4</v>
      </c>
      <c r="M628" s="6"/>
    </row>
    <row r="629" spans="1:13" x14ac:dyDescent="0.2">
      <c r="A629" s="9">
        <f t="shared" si="85"/>
        <v>3.6938618100978422</v>
      </c>
      <c r="B629">
        <f t="shared" si="84"/>
        <v>-170.64281327455637</v>
      </c>
      <c r="C629">
        <f t="shared" si="86"/>
        <v>-2.1327130533005585</v>
      </c>
      <c r="D629">
        <f t="shared" si="87"/>
        <v>0.14559345234998222</v>
      </c>
      <c r="E629" t="b">
        <f t="shared" si="88"/>
        <v>0</v>
      </c>
      <c r="F629" t="b">
        <f t="shared" si="89"/>
        <v>0</v>
      </c>
      <c r="G629" t="b">
        <f t="shared" si="90"/>
        <v>0</v>
      </c>
      <c r="H629" s="5">
        <f t="shared" si="91"/>
        <v>-8.5320588401065049E-4</v>
      </c>
      <c r="M629" s="6"/>
    </row>
    <row r="630" spans="1:13" x14ac:dyDescent="0.2">
      <c r="A630" s="9">
        <f t="shared" si="85"/>
        <v>3.6999977931710943</v>
      </c>
      <c r="B630">
        <f t="shared" si="84"/>
        <v>-172.33872617299141</v>
      </c>
      <c r="C630">
        <f t="shared" si="86"/>
        <v>-2.153908763253686</v>
      </c>
      <c r="D630">
        <f t="shared" si="87"/>
        <v>0.14850175854229566</v>
      </c>
      <c r="E630" t="b">
        <f t="shared" si="88"/>
        <v>0</v>
      </c>
      <c r="F630" t="b">
        <f t="shared" si="89"/>
        <v>0</v>
      </c>
      <c r="G630" t="b">
        <f t="shared" si="90"/>
        <v>0</v>
      </c>
      <c r="H630" s="5">
        <f t="shared" si="91"/>
        <v>-8.6168536718341242E-4</v>
      </c>
      <c r="M630" s="6"/>
    </row>
    <row r="631" spans="1:13" x14ac:dyDescent="0.2">
      <c r="A631" s="9">
        <f t="shared" si="85"/>
        <v>3.7061337762443465</v>
      </c>
      <c r="B631">
        <f t="shared" si="84"/>
        <v>-174.02815048906322</v>
      </c>
      <c r="C631">
        <f t="shared" si="86"/>
        <v>-2.1750233781753971</v>
      </c>
      <c r="D631">
        <f t="shared" si="87"/>
        <v>0.15142753360228281</v>
      </c>
      <c r="E631" t="b">
        <f t="shared" si="88"/>
        <v>0</v>
      </c>
      <c r="F631" t="b">
        <f t="shared" si="89"/>
        <v>0</v>
      </c>
      <c r="G631" t="b">
        <f t="shared" si="90"/>
        <v>0</v>
      </c>
      <c r="H631" s="5">
        <f t="shared" si="91"/>
        <v>-8.7013240775548695E-4</v>
      </c>
      <c r="M631" s="6"/>
    </row>
    <row r="632" spans="1:13" x14ac:dyDescent="0.2">
      <c r="A632" s="9">
        <f t="shared" si="85"/>
        <v>3.7122697593175986</v>
      </c>
      <c r="B632">
        <f t="shared" si="84"/>
        <v>-175.71102261565878</v>
      </c>
      <c r="C632">
        <f t="shared" si="86"/>
        <v>-2.1960561030968466</v>
      </c>
      <c r="D632">
        <f t="shared" si="87"/>
        <v>0.15437033691037569</v>
      </c>
      <c r="E632" t="b">
        <f t="shared" si="88"/>
        <v>0</v>
      </c>
      <c r="F632" t="b">
        <f t="shared" si="89"/>
        <v>0</v>
      </c>
      <c r="G632" t="b">
        <f t="shared" si="90"/>
        <v>0</v>
      </c>
      <c r="H632" s="5">
        <f t="shared" si="91"/>
        <v>-8.7854668769435937E-4</v>
      </c>
      <c r="M632" s="6"/>
    </row>
    <row r="633" spans="1:13" x14ac:dyDescent="0.2">
      <c r="A633" s="9">
        <f t="shared" si="85"/>
        <v>3.7184057423908508</v>
      </c>
      <c r="B633">
        <f t="shared" si="84"/>
        <v>-177.38727919235617</v>
      </c>
      <c r="C633">
        <f t="shared" si="86"/>
        <v>-2.2170061461323627</v>
      </c>
      <c r="D633">
        <f t="shared" si="87"/>
        <v>0.15732972528256478</v>
      </c>
      <c r="E633" t="b">
        <f t="shared" si="88"/>
        <v>0</v>
      </c>
      <c r="F633" t="b">
        <f t="shared" si="89"/>
        <v>0</v>
      </c>
      <c r="G633" t="b">
        <f t="shared" si="90"/>
        <v>0</v>
      </c>
      <c r="H633" s="5">
        <f t="shared" si="91"/>
        <v>-8.8692789020095811E-4</v>
      </c>
      <c r="M633" s="6"/>
    </row>
    <row r="634" spans="1:13" x14ac:dyDescent="0.2">
      <c r="A634" s="9">
        <f t="shared" si="85"/>
        <v>3.7245417254641029</v>
      </c>
      <c r="B634">
        <f t="shared" si="84"/>
        <v>-179.05685710781015</v>
      </c>
      <c r="C634">
        <f t="shared" si="86"/>
        <v>-2.2378727185092608</v>
      </c>
      <c r="D634">
        <f t="shared" si="87"/>
        <v>0.16030525303714224</v>
      </c>
      <c r="E634" t="b">
        <f t="shared" si="88"/>
        <v>0</v>
      </c>
      <c r="F634" t="b">
        <f t="shared" si="89"/>
        <v>0</v>
      </c>
      <c r="G634" t="b">
        <f t="shared" si="90"/>
        <v>0</v>
      </c>
      <c r="H634" s="5">
        <f t="shared" si="91"/>
        <v>-8.9527569972158304E-4</v>
      </c>
      <c r="M634" s="6"/>
    </row>
    <row r="635" spans="1:13" x14ac:dyDescent="0.2">
      <c r="A635" s="9">
        <f t="shared" si="85"/>
        <v>3.730677708537355</v>
      </c>
      <c r="B635">
        <f t="shared" si="84"/>
        <v>-180.71969350212808</v>
      </c>
      <c r="C635">
        <f t="shared" si="86"/>
        <v>-2.25865503459754</v>
      </c>
      <c r="D635">
        <f t="shared" si="87"/>
        <v>0.16329647206182102</v>
      </c>
      <c r="E635" t="b">
        <f t="shared" si="88"/>
        <v>0</v>
      </c>
      <c r="F635" t="b">
        <f t="shared" si="89"/>
        <v>0</v>
      </c>
      <c r="G635" t="b">
        <f t="shared" si="90"/>
        <v>0</v>
      </c>
      <c r="H635" s="5">
        <f t="shared" si="91"/>
        <v>-9.0358980195978536E-4</v>
      </c>
      <c r="M635" s="6"/>
    </row>
    <row r="636" spans="1:13" x14ac:dyDescent="0.2">
      <c r="A636" s="9">
        <f t="shared" si="85"/>
        <v>3.7368136916106072</v>
      </c>
      <c r="B636">
        <f t="shared" si="84"/>
        <v>-182.37572576923677</v>
      </c>
      <c r="C636">
        <f t="shared" si="86"/>
        <v>-2.2793523119394639</v>
      </c>
      <c r="D636">
        <f t="shared" si="87"/>
        <v>0.16630293188122028</v>
      </c>
      <c r="E636" t="b">
        <f t="shared" si="88"/>
        <v>0</v>
      </c>
      <c r="F636" t="b">
        <f t="shared" si="89"/>
        <v>0</v>
      </c>
      <c r="G636" t="b">
        <f t="shared" si="90"/>
        <v>0</v>
      </c>
      <c r="H636" s="5">
        <f t="shared" si="91"/>
        <v>-9.1186988388820085E-4</v>
      </c>
      <c r="M636" s="6"/>
    </row>
    <row r="637" spans="1:13" x14ac:dyDescent="0.2">
      <c r="A637" s="9">
        <f t="shared" si="85"/>
        <v>3.7429496746838593</v>
      </c>
      <c r="B637">
        <f t="shared" si="84"/>
        <v>-184.02489155923965</v>
      </c>
      <c r="C637">
        <f t="shared" si="86"/>
        <v>-2.2999637712790193</v>
      </c>
      <c r="D637">
        <f t="shared" si="87"/>
        <v>0.16932417972470695</v>
      </c>
      <c r="E637" t="b">
        <f t="shared" si="88"/>
        <v>0</v>
      </c>
      <c r="F637" t="b">
        <f t="shared" si="89"/>
        <v>0</v>
      </c>
      <c r="G637" t="b">
        <f t="shared" si="90"/>
        <v>0</v>
      </c>
      <c r="H637" s="5">
        <f t="shared" si="91"/>
        <v>-9.2011563376033631E-4</v>
      </c>
      <c r="M637" s="6"/>
    </row>
    <row r="638" spans="1:13" x14ac:dyDescent="0.2">
      <c r="A638" s="9">
        <f t="shared" si="85"/>
        <v>3.7490856577571114</v>
      </c>
      <c r="B638">
        <f t="shared" si="84"/>
        <v>-185.66712878076407</v>
      </c>
      <c r="C638">
        <f t="shared" si="86"/>
        <v>-2.3204886365912545</v>
      </c>
      <c r="D638">
        <f t="shared" si="87"/>
        <v>0.17235976059458227</v>
      </c>
      <c r="E638" t="b">
        <f t="shared" si="88"/>
        <v>0</v>
      </c>
      <c r="F638" t="b">
        <f t="shared" si="89"/>
        <v>0</v>
      </c>
      <c r="G638" t="b">
        <f t="shared" si="90"/>
        <v>0</v>
      </c>
      <c r="H638" s="5">
        <f t="shared" si="91"/>
        <v>-9.2832674112230625E-4</v>
      </c>
      <c r="M638" s="6"/>
    </row>
    <row r="639" spans="1:13" x14ac:dyDescent="0.2">
      <c r="A639" s="9">
        <f t="shared" si="85"/>
        <v>3.7552216408303636</v>
      </c>
      <c r="B639">
        <f t="shared" si="84"/>
        <v>-187.30237560329928</v>
      </c>
      <c r="C639">
        <f t="shared" si="86"/>
        <v>-2.3409261351114989</v>
      </c>
      <c r="D639">
        <f t="shared" si="87"/>
        <v>0.17540921733460429</v>
      </c>
      <c r="E639" t="b">
        <f t="shared" si="88"/>
        <v>0</v>
      </c>
      <c r="F639" t="b">
        <f t="shared" si="89"/>
        <v>0</v>
      </c>
      <c r="G639" t="b">
        <f t="shared" si="90"/>
        <v>0</v>
      </c>
      <c r="H639" s="5">
        <f t="shared" si="91"/>
        <v>-9.3650289682452109E-4</v>
      </c>
      <c r="M639" s="6"/>
    </row>
    <row r="640" spans="1:13" x14ac:dyDescent="0.2">
      <c r="A640" s="9">
        <f t="shared" si="85"/>
        <v>3.7613576239036157</v>
      </c>
      <c r="B640">
        <f t="shared" si="84"/>
        <v>-188.93057045952412</v>
      </c>
      <c r="C640">
        <f t="shared" si="86"/>
        <v>-2.3612754973644554</v>
      </c>
      <c r="D640">
        <f t="shared" si="87"/>
        <v>0.17847209069883521</v>
      </c>
      <c r="E640" t="b">
        <f t="shared" si="88"/>
        <v>0</v>
      </c>
      <c r="F640" t="b">
        <f t="shared" si="89"/>
        <v>0</v>
      </c>
      <c r="G640" t="b">
        <f t="shared" si="90"/>
        <v>0</v>
      </c>
      <c r="H640" s="5">
        <f t="shared" si="91"/>
        <v>-9.4464379303332748E-4</v>
      </c>
      <c r="M640" s="6"/>
    </row>
    <row r="641" spans="1:13" x14ac:dyDescent="0.2">
      <c r="A641" s="9">
        <f t="shared" si="85"/>
        <v>3.7674936069768679</v>
      </c>
      <c r="B641">
        <f t="shared" si="84"/>
        <v>-190.55165204762525</v>
      </c>
      <c r="C641">
        <f t="shared" si="86"/>
        <v>-2.3815359571931731</v>
      </c>
      <c r="D641">
        <f t="shared" si="87"/>
        <v>0.18154791942080364</v>
      </c>
      <c r="E641" t="b">
        <f t="shared" si="88"/>
        <v>0</v>
      </c>
      <c r="F641" t="b">
        <f t="shared" si="89"/>
        <v>0</v>
      </c>
      <c r="G641" t="b">
        <f t="shared" si="90"/>
        <v>0</v>
      </c>
      <c r="H641" s="5">
        <f t="shared" si="91"/>
        <v>-9.5274912324259844E-4</v>
      </c>
      <c r="M641" s="6"/>
    </row>
    <row r="642" spans="1:13" x14ac:dyDescent="0.2">
      <c r="A642" s="9">
        <f t="shared" si="85"/>
        <v>3.77362959005012</v>
      </c>
      <c r="B642">
        <f t="shared" si="84"/>
        <v>-192.16555933360505</v>
      </c>
      <c r="C642">
        <f t="shared" si="86"/>
        <v>-2.4017067517878918</v>
      </c>
      <c r="D642">
        <f t="shared" si="87"/>
        <v>0.18463624028297071</v>
      </c>
      <c r="E642" t="b">
        <f t="shared" si="88"/>
        <v>0</v>
      </c>
      <c r="F642" t="b">
        <f t="shared" si="89"/>
        <v>0</v>
      </c>
      <c r="G642" t="b">
        <f t="shared" si="90"/>
        <v>0</v>
      </c>
      <c r="H642" s="5">
        <f t="shared" si="91"/>
        <v>-9.6081858228527198E-4</v>
      </c>
      <c r="M642" s="6"/>
    </row>
    <row r="643" spans="1:13" x14ac:dyDescent="0.2">
      <c r="A643" s="9">
        <f t="shared" si="85"/>
        <v>3.7797655731233721</v>
      </c>
      <c r="B643">
        <f t="shared" si="84"/>
        <v>-193.77223155357962</v>
      </c>
      <c r="C643">
        <f t="shared" si="86"/>
        <v>-2.4217871217147633</v>
      </c>
      <c r="D643">
        <f t="shared" si="87"/>
        <v>0.18773658818649058</v>
      </c>
      <c r="E643" t="b">
        <f t="shared" si="88"/>
        <v>0</v>
      </c>
      <c r="F643" t="b">
        <f t="shared" si="89"/>
        <v>0</v>
      </c>
      <c r="G643" t="b">
        <f t="shared" si="90"/>
        <v>0</v>
      </c>
      <c r="H643" s="5">
        <f t="shared" si="91"/>
        <v>-9.6885186634484239E-4</v>
      </c>
      <c r="M643" s="6"/>
    </row>
    <row r="644" spans="1:13" x14ac:dyDescent="0.2">
      <c r="A644" s="9">
        <f t="shared" si="85"/>
        <v>3.7859015561966243</v>
      </c>
      <c r="B644">
        <f t="shared" si="84"/>
        <v>-195.37160821606645</v>
      </c>
      <c r="C644">
        <f t="shared" si="86"/>
        <v>-2.4417763109444426</v>
      </c>
      <c r="D644">
        <f t="shared" si="87"/>
        <v>0.19084849622125363</v>
      </c>
      <c r="E644" t="b">
        <f t="shared" si="88"/>
        <v>0</v>
      </c>
      <c r="F644" t="b">
        <f t="shared" si="89"/>
        <v>0</v>
      </c>
      <c r="G644" t="b">
        <f t="shared" si="90"/>
        <v>0</v>
      </c>
      <c r="H644" s="5">
        <f t="shared" si="91"/>
        <v>-9.7684867296679774E-4</v>
      </c>
      <c r="M644" s="6"/>
    </row>
    <row r="645" spans="1:13" x14ac:dyDescent="0.2">
      <c r="A645" s="9">
        <f t="shared" si="85"/>
        <v>3.7920375392698764</v>
      </c>
      <c r="B645">
        <f t="shared" si="84"/>
        <v>-196.96362910426217</v>
      </c>
      <c r="C645">
        <f t="shared" si="86"/>
        <v>-2.4616735668805552</v>
      </c>
      <c r="D645">
        <f t="shared" si="87"/>
        <v>0.19397149573620337</v>
      </c>
      <c r="E645" t="b">
        <f t="shared" si="88"/>
        <v>0</v>
      </c>
      <c r="F645" t="b">
        <f t="shared" si="89"/>
        <v>0</v>
      </c>
      <c r="G645" t="b">
        <f t="shared" si="90"/>
        <v>0</v>
      </c>
      <c r="H645" s="5">
        <f t="shared" si="91"/>
        <v>-9.8480870107000868E-4</v>
      </c>
      <c r="M645" s="6"/>
    </row>
    <row r="646" spans="1:13" x14ac:dyDescent="0.2">
      <c r="A646" s="9">
        <f t="shared" si="85"/>
        <v>3.7981735223431285</v>
      </c>
      <c r="B646">
        <f t="shared" si="84"/>
        <v>-198.54823427830937</v>
      </c>
      <c r="C646">
        <f t="shared" si="86"/>
        <v>-2.4814781403880293</v>
      </c>
      <c r="D646">
        <f t="shared" si="87"/>
        <v>0.19710511640991421</v>
      </c>
      <c r="E646" t="b">
        <f t="shared" si="88"/>
        <v>0</v>
      </c>
      <c r="F646" t="b">
        <f t="shared" si="89"/>
        <v>0</v>
      </c>
      <c r="G646" t="b">
        <f t="shared" si="90"/>
        <v>0</v>
      </c>
      <c r="H646" s="5">
        <f t="shared" si="91"/>
        <v>-9.9273165095806236E-4</v>
      </c>
      <c r="M646" s="6"/>
    </row>
    <row r="647" spans="1:13" x14ac:dyDescent="0.2">
      <c r="A647" s="9">
        <f t="shared" si="85"/>
        <v>3.8043095054163807</v>
      </c>
      <c r="B647">
        <f t="shared" si="84"/>
        <v>-200.12536407755366</v>
      </c>
      <c r="C647">
        <f t="shared" si="86"/>
        <v>-2.5011892858213018</v>
      </c>
      <c r="D647">
        <f t="shared" si="87"/>
        <v>0.20024888632142199</v>
      </c>
      <c r="E647" t="b">
        <f t="shared" si="88"/>
        <v>0</v>
      </c>
      <c r="F647" t="b">
        <f t="shared" si="89"/>
        <v>0</v>
      </c>
      <c r="G647" t="b">
        <f t="shared" si="90"/>
        <v>0</v>
      </c>
      <c r="H647" s="5">
        <f t="shared" si="91"/>
        <v>-1.0006172243305475E-3</v>
      </c>
      <c r="M647" s="6"/>
    </row>
    <row r="648" spans="1:13" x14ac:dyDescent="0.2">
      <c r="A648" s="9">
        <f t="shared" si="85"/>
        <v>3.8104454884896328</v>
      </c>
      <c r="B648">
        <f t="shared" si="84"/>
        <v>-201.69495912278975</v>
      </c>
      <c r="C648">
        <f t="shared" si="86"/>
        <v>-2.5208062610523942</v>
      </c>
      <c r="D648">
        <f t="shared" si="87"/>
        <v>0.20340233202129476</v>
      </c>
      <c r="E648" t="b">
        <f t="shared" si="88"/>
        <v>0</v>
      </c>
      <c r="F648" t="b">
        <f t="shared" si="89"/>
        <v>0</v>
      </c>
      <c r="G648" t="b">
        <f t="shared" si="90"/>
        <v>0</v>
      </c>
      <c r="H648" s="5">
        <f t="shared" si="91"/>
        <v>-1.0084651242942843E-3</v>
      </c>
      <c r="M648" s="6"/>
    </row>
    <row r="649" spans="1:13" x14ac:dyDescent="0.2">
      <c r="A649" s="9">
        <f t="shared" si="85"/>
        <v>3.816581471562885</v>
      </c>
      <c r="B649">
        <f t="shared" si="84"/>
        <v>-203.25696031849716</v>
      </c>
      <c r="C649">
        <f t="shared" si="86"/>
        <v>-2.5403283274988513</v>
      </c>
      <c r="D649">
        <f t="shared" si="87"/>
        <v>0.20656497860293427</v>
      </c>
      <c r="E649" t="b">
        <f t="shared" si="88"/>
        <v>0</v>
      </c>
      <c r="F649" t="b">
        <f t="shared" si="89"/>
        <v>0</v>
      </c>
      <c r="G649" t="b">
        <f t="shared" si="90"/>
        <v>0</v>
      </c>
      <c r="H649" s="5">
        <f t="shared" si="91"/>
        <v>-1.016275055374505E-3</v>
      </c>
      <c r="M649" s="6"/>
    </row>
    <row r="650" spans="1:13" x14ac:dyDescent="0.2">
      <c r="A650" s="9">
        <f t="shared" si="85"/>
        <v>3.8227174546361371</v>
      </c>
      <c r="B650">
        <f t="shared" si="84"/>
        <v>-204.81130885506508</v>
      </c>
      <c r="C650">
        <f t="shared" si="86"/>
        <v>-2.5597547501515496</v>
      </c>
      <c r="D650">
        <f t="shared" si="87"/>
        <v>0.20973634977409586</v>
      </c>
      <c r="E650" t="b">
        <f t="shared" si="88"/>
        <v>0</v>
      </c>
      <c r="F650" t="b">
        <f t="shared" si="89"/>
        <v>0</v>
      </c>
      <c r="G650" t="b">
        <f t="shared" si="90"/>
        <v>0</v>
      </c>
      <c r="H650" s="5">
        <f t="shared" si="91"/>
        <v>-1.0240467235259748E-3</v>
      </c>
      <c r="M650" s="6"/>
    </row>
    <row r="651" spans="1:13" x14ac:dyDescent="0.2">
      <c r="A651" s="9">
        <f t="shared" si="85"/>
        <v>3.8288534377093892</v>
      </c>
      <c r="B651">
        <f t="shared" si="84"/>
        <v>-206.35794621100661</v>
      </c>
      <c r="C651">
        <f t="shared" si="86"/>
        <v>-2.5790847976023703</v>
      </c>
      <c r="D651">
        <f t="shared" si="87"/>
        <v>0.2129159679286183</v>
      </c>
      <c r="E651" t="b">
        <f t="shared" si="88"/>
        <v>0</v>
      </c>
      <c r="F651" t="b">
        <f t="shared" si="89"/>
        <v>0</v>
      </c>
      <c r="G651" t="b">
        <f t="shared" si="90"/>
        <v>0</v>
      </c>
      <c r="H651" s="5">
        <f t="shared" si="91"/>
        <v>-1.0317798361440657E-3</v>
      </c>
      <c r="M651" s="6"/>
    </row>
    <row r="652" spans="1:13" x14ac:dyDescent="0.2">
      <c r="A652" s="9">
        <f t="shared" si="85"/>
        <v>3.8349894207826414</v>
      </c>
      <c r="B652">
        <f t="shared" si="84"/>
        <v>-207.89681415516219</v>
      </c>
      <c r="C652">
        <f t="shared" si="86"/>
        <v>-2.5983177420717394</v>
      </c>
      <c r="D652">
        <f t="shared" si="87"/>
        <v>0.21610335421835086</v>
      </c>
      <c r="E652" t="b">
        <f t="shared" si="88"/>
        <v>0</v>
      </c>
      <c r="F652" t="b">
        <f t="shared" si="89"/>
        <v>0</v>
      </c>
      <c r="G652" t="b">
        <f t="shared" si="90"/>
        <v>0</v>
      </c>
      <c r="H652" s="5">
        <f t="shared" si="91"/>
        <v>-1.039474102075772E-3</v>
      </c>
      <c r="M652" s="6"/>
    </row>
    <row r="653" spans="1:13" x14ac:dyDescent="0.2">
      <c r="A653" s="9">
        <f t="shared" si="85"/>
        <v>3.8411254038558935</v>
      </c>
      <c r="B653">
        <f t="shared" si="84"/>
        <v>-209.42785474889189</v>
      </c>
      <c r="C653">
        <f t="shared" si="86"/>
        <v>-2.6174528594360242</v>
      </c>
      <c r="D653">
        <f t="shared" si="87"/>
        <v>0.21929802862526715</v>
      </c>
      <c r="E653" t="b">
        <f t="shared" si="88"/>
        <v>0</v>
      </c>
      <c r="F653" t="b">
        <f t="shared" si="89"/>
        <v>0</v>
      </c>
      <c r="G653" t="b">
        <f t="shared" si="90"/>
        <v>0</v>
      </c>
      <c r="H653" s="5">
        <f t="shared" si="91"/>
        <v>-1.047129231630672E-3</v>
      </c>
      <c r="M653" s="6"/>
    </row>
    <row r="654" spans="1:13" x14ac:dyDescent="0.2">
      <c r="A654" s="9">
        <f t="shared" si="85"/>
        <v>3.8472613869291457</v>
      </c>
      <c r="B654">
        <f t="shared" si="84"/>
        <v>-210.9510103482568</v>
      </c>
      <c r="C654">
        <f t="shared" si="86"/>
        <v>-2.6364894292547998</v>
      </c>
      <c r="D654">
        <f t="shared" si="87"/>
        <v>0.22249951003375573</v>
      </c>
      <c r="E654" t="b">
        <f t="shared" si="88"/>
        <v>0</v>
      </c>
      <c r="F654" t="b">
        <f t="shared" si="89"/>
        <v>0</v>
      </c>
      <c r="G654" t="b">
        <f t="shared" si="90"/>
        <v>0</v>
      </c>
      <c r="H654" s="5">
        <f t="shared" si="91"/>
        <v>-1.0547449365918354E-3</v>
      </c>
      <c r="M654" s="6"/>
    </row>
    <row r="655" spans="1:13" x14ac:dyDescent="0.2">
      <c r="A655" s="9">
        <f t="shared" si="85"/>
        <v>3.8533973700023978</v>
      </c>
      <c r="B655">
        <f t="shared" si="84"/>
        <v>-212.46622360618949</v>
      </c>
      <c r="C655">
        <f t="shared" si="86"/>
        <v>-2.6554267347979739</v>
      </c>
      <c r="D655">
        <f t="shared" si="87"/>
        <v>0.22570731630307586</v>
      </c>
      <c r="E655" t="b">
        <f t="shared" si="88"/>
        <v>0</v>
      </c>
      <c r="F655" t="b">
        <f t="shared" si="89"/>
        <v>0</v>
      </c>
      <c r="G655" t="b">
        <f t="shared" si="90"/>
        <v>0</v>
      </c>
      <c r="H655" s="5">
        <f t="shared" si="91"/>
        <v>-1.0623209302266746E-3</v>
      </c>
      <c r="M655" s="6"/>
    </row>
    <row r="656" spans="1:13" x14ac:dyDescent="0.2">
      <c r="A656" s="9">
        <f t="shared" si="85"/>
        <v>3.8595333530756499</v>
      </c>
      <c r="B656">
        <f t="shared" si="84"/>
        <v>-213.97343747465297</v>
      </c>
      <c r="C656">
        <f t="shared" si="86"/>
        <v>-2.674264063072771</v>
      </c>
      <c r="D656">
        <f t="shared" si="87"/>
        <v>0.22892096433996742</v>
      </c>
      <c r="E656" t="b">
        <f t="shared" si="88"/>
        <v>0</v>
      </c>
      <c r="F656" t="b">
        <f t="shared" si="89"/>
        <v>0</v>
      </c>
      <c r="G656" t="b">
        <f t="shared" si="90"/>
        <v>0</v>
      </c>
      <c r="H656" s="5">
        <f t="shared" si="91"/>
        <v>-1.0698569272977404E-3</v>
      </c>
      <c r="M656" s="6"/>
    </row>
    <row r="657" spans="1:13" x14ac:dyDescent="0.2">
      <c r="A657" s="9">
        <f t="shared" si="85"/>
        <v>3.8656693361489021</v>
      </c>
      <c r="B657">
        <f t="shared" si="84"/>
        <v>-215.4725952067887</v>
      </c>
      <c r="C657">
        <f t="shared" si="86"/>
        <v>-2.6930007048505766</v>
      </c>
      <c r="D657">
        <f t="shared" si="87"/>
        <v>0.23213997017140439</v>
      </c>
      <c r="E657" t="b">
        <f t="shared" si="88"/>
        <v>0</v>
      </c>
      <c r="F657" t="b">
        <f t="shared" si="89"/>
        <v>0</v>
      </c>
      <c r="G657" t="b">
        <f t="shared" si="90"/>
        <v>0</v>
      </c>
      <c r="H657" s="5">
        <f t="shared" si="91"/>
        <v>-1.0773526440734612E-3</v>
      </c>
      <c r="M657" s="6"/>
    </row>
    <row r="658" spans="1:13" x14ac:dyDescent="0.2">
      <c r="A658" s="9">
        <f t="shared" si="85"/>
        <v>3.8718053192221542</v>
      </c>
      <c r="B658">
        <f t="shared" si="84"/>
        <v>-216.96364035905287</v>
      </c>
      <c r="C658">
        <f t="shared" si="86"/>
        <v>-2.7116359546936386</v>
      </c>
      <c r="D658">
        <f t="shared" si="87"/>
        <v>0.23536384901748061</v>
      </c>
      <c r="E658" t="b">
        <f t="shared" si="88"/>
        <v>0</v>
      </c>
      <c r="F658" t="b">
        <f t="shared" si="89"/>
        <v>0</v>
      </c>
      <c r="G658" t="b">
        <f t="shared" si="90"/>
        <v>0</v>
      </c>
      <c r="H658" s="5">
        <f t="shared" si="91"/>
        <v>-1.0848077983388242E-3</v>
      </c>
      <c r="M658" s="6"/>
    </row>
    <row r="659" spans="1:13" x14ac:dyDescent="0.2">
      <c r="A659" s="9">
        <f t="shared" si="85"/>
        <v>3.8779413022954063</v>
      </c>
      <c r="B659">
        <f t="shared" si="84"/>
        <v>-218.44651679334194</v>
      </c>
      <c r="C659">
        <f t="shared" si="86"/>
        <v>-2.7301691109816311</v>
      </c>
      <c r="D659">
        <f t="shared" si="87"/>
        <v>0.23859211536441793</v>
      </c>
      <c r="E659" t="b">
        <f t="shared" si="88"/>
        <v>0</v>
      </c>
      <c r="F659" t="b">
        <f t="shared" si="89"/>
        <v>0</v>
      </c>
      <c r="G659" t="b">
        <f t="shared" si="90"/>
        <v>0</v>
      </c>
      <c r="H659" s="5">
        <f t="shared" si="91"/>
        <v>-1.0922221094060037E-3</v>
      </c>
      <c r="M659" s="6"/>
    </row>
    <row r="660" spans="1:13" x14ac:dyDescent="0.2">
      <c r="A660" s="9">
        <f t="shared" si="85"/>
        <v>3.8840772853686585</v>
      </c>
      <c r="B660">
        <f t="shared" si="84"/>
        <v>-219.92116867910576</v>
      </c>
      <c r="C660">
        <f t="shared" si="86"/>
        <v>-2.7485994759380659</v>
      </c>
      <c r="D660">
        <f t="shared" si="87"/>
        <v>0.24182428303768336</v>
      </c>
      <c r="E660" t="b">
        <f t="shared" si="88"/>
        <v>0</v>
      </c>
      <c r="F660" t="b">
        <f t="shared" si="89"/>
        <v>0</v>
      </c>
      <c r="G660" t="b">
        <f t="shared" si="90"/>
        <v>0</v>
      </c>
      <c r="H660" s="5">
        <f t="shared" si="91"/>
        <v>-1.0995952981249257E-3</v>
      </c>
      <c r="M660" s="6"/>
    </row>
    <row r="661" spans="1:13" x14ac:dyDescent="0.2">
      <c r="A661" s="9">
        <f t="shared" si="85"/>
        <v>3.8902132684419106</v>
      </c>
      <c r="B661">
        <f t="shared" si="84"/>
        <v>-221.38754049544994</v>
      </c>
      <c r="C661">
        <f t="shared" si="86"/>
        <v>-2.7669263556565658</v>
      </c>
      <c r="D661">
        <f t="shared" si="87"/>
        <v>0.24505986527520732</v>
      </c>
      <c r="E661" t="b">
        <f t="shared" si="88"/>
        <v>0</v>
      </c>
      <c r="F661" t="b">
        <f t="shared" si="89"/>
        <v>0</v>
      </c>
      <c r="G661" t="b">
        <f t="shared" si="90"/>
        <v>0</v>
      </c>
      <c r="H661" s="5">
        <f t="shared" si="91"/>
        <v>-1.1069270868937808E-3</v>
      </c>
      <c r="M661" s="6"/>
    </row>
    <row r="662" spans="1:13" x14ac:dyDescent="0.2">
      <c r="A662" s="9">
        <f t="shared" si="85"/>
        <v>3.8963492515151628</v>
      </c>
      <c r="B662">
        <f t="shared" si="84"/>
        <v>-222.84557703322614</v>
      </c>
      <c r="C662">
        <f t="shared" si="86"/>
        <v>-2.7851490601269928</v>
      </c>
      <c r="D662">
        <f t="shared" si="87"/>
        <v>0.24829837480068939</v>
      </c>
      <c r="E662" t="b">
        <f t="shared" si="88"/>
        <v>0</v>
      </c>
      <c r="F662" t="b">
        <f t="shared" si="89"/>
        <v>0</v>
      </c>
      <c r="G662" t="b">
        <f t="shared" si="90"/>
        <v>0</v>
      </c>
      <c r="H662" s="5">
        <f t="shared" si="91"/>
        <v>-1.1142171996694746E-3</v>
      </c>
      <c r="M662" s="6"/>
    </row>
    <row r="663" spans="1:13" x14ac:dyDescent="0.2">
      <c r="A663" s="9">
        <f t="shared" si="85"/>
        <v>3.9024852345884149</v>
      </c>
      <c r="B663">
        <f t="shared" si="84"/>
        <v>-224.29522339711056</v>
      </c>
      <c r="C663">
        <f t="shared" si="86"/>
        <v>-2.803266903261421</v>
      </c>
      <c r="D663">
        <f t="shared" si="87"/>
        <v>0.25153932389698147</v>
      </c>
      <c r="E663" t="b">
        <f t="shared" si="88"/>
        <v>0</v>
      </c>
      <c r="F663" t="b">
        <f t="shared" si="89"/>
        <v>0</v>
      </c>
      <c r="G663" t="b">
        <f t="shared" si="90"/>
        <v>0</v>
      </c>
      <c r="H663" s="5">
        <f t="shared" si="91"/>
        <v>-1.1214653619780201E-3</v>
      </c>
      <c r="M663" s="6"/>
    </row>
    <row r="664" spans="1:13" x14ac:dyDescent="0.2">
      <c r="A664" s="9">
        <f t="shared" si="85"/>
        <v>3.908621217661667</v>
      </c>
      <c r="B664">
        <f t="shared" si="84"/>
        <v>-225.73642500767099</v>
      </c>
      <c r="C664">
        <f t="shared" si="86"/>
        <v>-2.8212792029199751</v>
      </c>
      <c r="D664">
        <f t="shared" si="87"/>
        <v>0.25478222447953824</v>
      </c>
      <c r="E664" t="b">
        <f t="shared" si="88"/>
        <v>0</v>
      </c>
      <c r="F664" t="b">
        <f t="shared" si="89"/>
        <v>0</v>
      </c>
      <c r="G664" t="b">
        <f t="shared" si="90"/>
        <v>0</v>
      </c>
      <c r="H664" s="5">
        <f t="shared" si="91"/>
        <v>-1.1286713009248739E-3</v>
      </c>
      <c r="M664" s="6"/>
    </row>
    <row r="665" spans="1:13" x14ac:dyDescent="0.2">
      <c r="A665" s="9">
        <f t="shared" si="85"/>
        <v>3.9147572007349192</v>
      </c>
      <c r="B665">
        <f t="shared" si="84"/>
        <v>-227.16912760342163</v>
      </c>
      <c r="C665">
        <f t="shared" si="86"/>
        <v>-2.8391852809365088</v>
      </c>
      <c r="D665">
        <f t="shared" si="87"/>
        <v>0.2580265881699218</v>
      </c>
      <c r="E665" t="b">
        <f t="shared" si="88"/>
        <v>0</v>
      </c>
      <c r="F665" t="b">
        <f t="shared" si="89"/>
        <v>0</v>
      </c>
      <c r="G665" t="b">
        <f t="shared" si="90"/>
        <v>0</v>
      </c>
      <c r="H665" s="5">
        <f t="shared" si="91"/>
        <v>-1.1358347452052082E-3</v>
      </c>
      <c r="M665" s="6"/>
    </row>
    <row r="666" spans="1:13" x14ac:dyDescent="0.2">
      <c r="A666" s="9">
        <f t="shared" si="85"/>
        <v>3.9208931838081713</v>
      </c>
      <c r="B666">
        <f t="shared" si="84"/>
        <v>-228.59327724286584</v>
      </c>
      <c r="C666">
        <f t="shared" si="86"/>
        <v>-2.8569844631441366</v>
      </c>
      <c r="D666">
        <f t="shared" si="87"/>
        <v>0.26127192636935115</v>
      </c>
      <c r="E666" t="b">
        <f t="shared" si="88"/>
        <v>0</v>
      </c>
      <c r="F666" t="b">
        <f t="shared" si="89"/>
        <v>0</v>
      </c>
      <c r="G666" t="b">
        <f t="shared" si="90"/>
        <v>0</v>
      </c>
      <c r="H666" s="5">
        <f t="shared" si="91"/>
        <v>-1.1429554251141266E-3</v>
      </c>
      <c r="M666" s="6"/>
    </row>
    <row r="667" spans="1:13" x14ac:dyDescent="0.2">
      <c r="A667" s="9">
        <f t="shared" si="85"/>
        <v>3.9270291668814234</v>
      </c>
      <c r="B667">
        <f t="shared" ref="B667:B730" si="92">$B$10*SIN(A667)</f>
        <v>-230.00882030652753</v>
      </c>
      <c r="C667">
        <f t="shared" si="86"/>
        <v>-2.8746760794006203</v>
      </c>
      <c r="D667">
        <f t="shared" si="87"/>
        <v>661.46537153666259</v>
      </c>
      <c r="E667" t="b">
        <f t="shared" si="88"/>
        <v>0</v>
      </c>
      <c r="F667" t="b">
        <f t="shared" si="89"/>
        <v>1</v>
      </c>
      <c r="G667" t="b">
        <f t="shared" si="90"/>
        <v>1</v>
      </c>
      <c r="H667" s="5">
        <f t="shared" si="91"/>
        <v>-2.875826112473177</v>
      </c>
      <c r="M667" s="6"/>
    </row>
    <row r="668" spans="1:13" x14ac:dyDescent="0.2">
      <c r="A668" s="9">
        <f t="shared" ref="A668:A731" si="93">+A667+$B$25</f>
        <v>3.9331651499546756</v>
      </c>
      <c r="B668">
        <f t="shared" si="92"/>
        <v>-231.41570349896941</v>
      </c>
      <c r="C668">
        <f t="shared" ref="C668:C731" si="94">1.414*(SIN(A668)*$B$9/$B$8)</f>
        <v>-2.8922594636135983</v>
      </c>
      <c r="D668">
        <f t="shared" ref="D668:D731" si="95">B668*H668</f>
        <v>669.58202204493273</v>
      </c>
      <c r="E668" t="b">
        <f t="shared" ref="E668:E731" si="96">AND((A668&gt;$A$17),A668&lt;($B$17))</f>
        <v>0</v>
      </c>
      <c r="F668" t="b">
        <f t="shared" ref="F668:F731" si="97">AND((A668&gt;($A$17+3.1416)),A668&lt;($B$17+3.1416))</f>
        <v>1</v>
      </c>
      <c r="G668" t="b">
        <f t="shared" ref="G668:G731" si="98">OR(E668=TRUE,F668=TRUE)</f>
        <v>1</v>
      </c>
      <c r="H668" s="5">
        <f t="shared" ref="H668:H731" si="99">IF(+G668=TRUE,C668,0)+(SIN(A668)*1.4142*$B$9/$B$7)</f>
        <v>-2.8934165310346569</v>
      </c>
      <c r="M668" s="6"/>
    </row>
    <row r="669" spans="1:13" x14ac:dyDescent="0.2">
      <c r="A669" s="9">
        <f t="shared" si="93"/>
        <v>3.9393011330279277</v>
      </c>
      <c r="B669">
        <f t="shared" si="92"/>
        <v>-232.81387385079992</v>
      </c>
      <c r="C669">
        <f t="shared" si="94"/>
        <v>-2.909733953765663</v>
      </c>
      <c r="D669">
        <f t="shared" si="95"/>
        <v>677.69744255166268</v>
      </c>
      <c r="E669" t="b">
        <f t="shared" si="96"/>
        <v>0</v>
      </c>
      <c r="F669" t="b">
        <f t="shared" si="97"/>
        <v>1</v>
      </c>
      <c r="G669" t="b">
        <f t="shared" si="98"/>
        <v>1</v>
      </c>
      <c r="H669" s="5">
        <f t="shared" si="99"/>
        <v>-2.910898011971438</v>
      </c>
      <c r="M669" s="6"/>
    </row>
    <row r="670" spans="1:13" x14ac:dyDescent="0.2">
      <c r="A670" s="9">
        <f t="shared" si="93"/>
        <v>3.9454371161011799</v>
      </c>
      <c r="B670">
        <f t="shared" si="92"/>
        <v>-234.20327872066747</v>
      </c>
      <c r="C670">
        <f t="shared" si="94"/>
        <v>-2.927098891939286</v>
      </c>
      <c r="D670">
        <f t="shared" si="95"/>
        <v>685.81041088050461</v>
      </c>
      <c r="E670" t="b">
        <f t="shared" si="96"/>
        <v>0</v>
      </c>
      <c r="F670" t="b">
        <f t="shared" si="97"/>
        <v>1</v>
      </c>
      <c r="G670" t="b">
        <f t="shared" si="98"/>
        <v>1</v>
      </c>
      <c r="H670" s="5">
        <f t="shared" si="99"/>
        <v>-2.9282698971027883</v>
      </c>
      <c r="M670" s="6"/>
    </row>
    <row r="671" spans="1:13" x14ac:dyDescent="0.2">
      <c r="A671" s="9">
        <f t="shared" si="93"/>
        <v>3.951573099174432</v>
      </c>
      <c r="B671">
        <f t="shared" si="92"/>
        <v>-235.58386579724225</v>
      </c>
      <c r="C671">
        <f t="shared" si="94"/>
        <v>-2.9443536243415918</v>
      </c>
      <c r="D671">
        <f t="shared" si="95"/>
        <v>693.91970522440715</v>
      </c>
      <c r="E671" t="b">
        <f t="shared" si="96"/>
        <v>0</v>
      </c>
      <c r="F671" t="b">
        <f t="shared" si="97"/>
        <v>1</v>
      </c>
      <c r="G671" t="b">
        <f t="shared" si="98"/>
        <v>1</v>
      </c>
      <c r="H671" s="5">
        <f t="shared" si="99"/>
        <v>-2.9455315323742775</v>
      </c>
      <c r="M671" s="6"/>
    </row>
    <row r="672" spans="1:13" x14ac:dyDescent="0.2">
      <c r="A672" s="9">
        <f t="shared" si="93"/>
        <v>3.9577090822476841</v>
      </c>
      <c r="B672">
        <f t="shared" si="92"/>
        <v>-236.95558310118597</v>
      </c>
      <c r="C672">
        <f t="shared" si="94"/>
        <v>-2.9614975013289691</v>
      </c>
      <c r="D672">
        <f t="shared" si="95"/>
        <v>702.02410432961824</v>
      </c>
      <c r="E672" t="b">
        <f t="shared" si="96"/>
        <v>0</v>
      </c>
      <c r="F672" t="b">
        <f t="shared" si="97"/>
        <v>1</v>
      </c>
      <c r="G672" t="b">
        <f t="shared" si="98"/>
        <v>1</v>
      </c>
      <c r="H672" s="5">
        <f t="shared" si="99"/>
        <v>-2.9626822678824003</v>
      </c>
      <c r="M672" s="6"/>
    </row>
    <row r="673" spans="1:13" x14ac:dyDescent="0.2">
      <c r="A673" s="9">
        <f t="shared" si="93"/>
        <v>3.9638450653209363</v>
      </c>
      <c r="B673">
        <f t="shared" si="92"/>
        <v>-238.3183789871087</v>
      </c>
      <c r="C673">
        <f t="shared" si="94"/>
        <v>-2.9785298774315327</v>
      </c>
      <c r="D673">
        <f t="shared" si="95"/>
        <v>710.12238767960514</v>
      </c>
      <c r="E673" t="b">
        <f t="shared" si="96"/>
        <v>0</v>
      </c>
      <c r="F673" t="b">
        <f t="shared" si="97"/>
        <v>1</v>
      </c>
      <c r="G673" t="b">
        <f t="shared" si="98"/>
        <v>1</v>
      </c>
      <c r="H673" s="5">
        <f t="shared" si="99"/>
        <v>-2.9797214578990472</v>
      </c>
      <c r="M673" s="6"/>
    </row>
    <row r="674" spans="1:13" x14ac:dyDescent="0.2">
      <c r="A674" s="9">
        <f t="shared" si="93"/>
        <v>3.9699810483941884</v>
      </c>
      <c r="B674">
        <f t="shared" si="92"/>
        <v>-239.67220214551347</v>
      </c>
      <c r="C674">
        <f t="shared" si="94"/>
        <v>-2.9954501113774228</v>
      </c>
      <c r="D674">
        <f t="shared" si="95"/>
        <v>718.21333567886313</v>
      </c>
      <c r="E674" t="b">
        <f t="shared" si="96"/>
        <v>0</v>
      </c>
      <c r="F674" t="b">
        <f t="shared" si="97"/>
        <v>1</v>
      </c>
      <c r="G674" t="b">
        <f t="shared" si="98"/>
        <v>1</v>
      </c>
      <c r="H674" s="5">
        <f t="shared" si="99"/>
        <v>-2.996648460895813</v>
      </c>
      <c r="M674" s="6"/>
    </row>
    <row r="675" spans="1:13" x14ac:dyDescent="0.2">
      <c r="A675" s="9">
        <f t="shared" si="93"/>
        <v>3.9761170314674406</v>
      </c>
      <c r="B675">
        <f t="shared" si="92"/>
        <v>-241.01700160472805</v>
      </c>
      <c r="C675">
        <f t="shared" si="94"/>
        <v>-3.0122575661169551</v>
      </c>
      <c r="D675">
        <f t="shared" si="95"/>
        <v>726.29572983658682</v>
      </c>
      <c r="E675" t="b">
        <f t="shared" si="96"/>
        <v>0</v>
      </c>
      <c r="F675" t="b">
        <f t="shared" si="97"/>
        <v>1</v>
      </c>
      <c r="G675" t="b">
        <f t="shared" si="98"/>
        <v>1</v>
      </c>
      <c r="H675" s="5">
        <f t="shared" si="99"/>
        <v>-3.0134626395681581</v>
      </c>
      <c r="M675" s="6"/>
    </row>
    <row r="676" spans="1:13" x14ac:dyDescent="0.2">
      <c r="A676" s="9">
        <f t="shared" si="93"/>
        <v>3.9822530145406927</v>
      </c>
      <c r="B676">
        <f t="shared" si="92"/>
        <v>-242.35272673282395</v>
      </c>
      <c r="C676">
        <f t="shared" si="94"/>
        <v>-3.0289516088465969</v>
      </c>
      <c r="D676">
        <f t="shared" si="95"/>
        <v>734.3683529501717</v>
      </c>
      <c r="E676" t="b">
        <f t="shared" si="96"/>
        <v>0</v>
      </c>
      <c r="F676" t="b">
        <f t="shared" si="97"/>
        <v>1</v>
      </c>
      <c r="G676" t="b">
        <f t="shared" si="98"/>
        <v>1</v>
      </c>
      <c r="H676" s="5">
        <f t="shared" si="99"/>
        <v>-3.0301633608593921</v>
      </c>
      <c r="M676" s="6"/>
    </row>
    <row r="677" spans="1:13" x14ac:dyDescent="0.2">
      <c r="A677" s="9">
        <f t="shared" si="93"/>
        <v>3.9883889976139448</v>
      </c>
      <c r="B677">
        <f t="shared" si="92"/>
        <v>-243.67932723952285</v>
      </c>
      <c r="C677">
        <f t="shared" si="94"/>
        <v>-3.045531611032799</v>
      </c>
      <c r="D677">
        <f t="shared" si="95"/>
        <v>742.42998928852603</v>
      </c>
      <c r="E677" t="b">
        <f t="shared" si="96"/>
        <v>0</v>
      </c>
      <c r="F677" t="b">
        <f t="shared" si="97"/>
        <v>1</v>
      </c>
      <c r="G677" t="b">
        <f t="shared" si="98"/>
        <v>1</v>
      </c>
      <c r="H677" s="5">
        <f t="shared" si="99"/>
        <v>-3.0467499959845168</v>
      </c>
      <c r="M677" s="6"/>
    </row>
    <row r="678" spans="1:13" x14ac:dyDescent="0.2">
      <c r="A678" s="9">
        <f t="shared" si="93"/>
        <v>3.994524980687197</v>
      </c>
      <c r="B678">
        <f t="shared" si="92"/>
        <v>-244.9967531780899</v>
      </c>
      <c r="C678">
        <f t="shared" si="94"/>
        <v>-3.0619969484356591</v>
      </c>
      <c r="D678">
        <f t="shared" si="95"/>
        <v>750.47942477515835</v>
      </c>
      <c r="E678" t="b">
        <f t="shared" si="96"/>
        <v>0</v>
      </c>
      <c r="F678" t="b">
        <f t="shared" si="97"/>
        <v>1</v>
      </c>
      <c r="G678" t="b">
        <f t="shared" si="98"/>
        <v>1</v>
      </c>
      <c r="H678" s="5">
        <f t="shared" si="99"/>
        <v>-3.0632219204538988</v>
      </c>
      <c r="M678" s="6"/>
    </row>
    <row r="679" spans="1:13" x14ac:dyDescent="0.2">
      <c r="A679" s="9">
        <f t="shared" si="93"/>
        <v>4.0006609637604491</v>
      </c>
      <c r="B679">
        <f t="shared" si="92"/>
        <v>-246.30495494721447</v>
      </c>
      <c r="C679">
        <f t="shared" si="94"/>
        <v>-3.0783470011324208</v>
      </c>
      <c r="D679">
        <f t="shared" si="95"/>
        <v>758.51544717101649</v>
      </c>
      <c r="E679" t="b">
        <f t="shared" si="96"/>
        <v>0</v>
      </c>
      <c r="F679" t="b">
        <f t="shared" si="97"/>
        <v>1</v>
      </c>
      <c r="G679" t="b">
        <f t="shared" si="98"/>
        <v>1</v>
      </c>
      <c r="H679" s="5">
        <f t="shared" si="99"/>
        <v>-3.0795785140967777</v>
      </c>
      <c r="M679" s="6"/>
    </row>
    <row r="680" spans="1:13" x14ac:dyDescent="0.2">
      <c r="A680" s="9">
        <f t="shared" si="93"/>
        <v>4.0067969468337017</v>
      </c>
      <c r="B680">
        <f t="shared" si="92"/>
        <v>-247.60388329287738</v>
      </c>
      <c r="C680">
        <f t="shared" si="94"/>
        <v>-3.0945811535408212</v>
      </c>
      <c r="D680">
        <f t="shared" si="95"/>
        <v>766.53684625705046</v>
      </c>
      <c r="E680" t="b">
        <f t="shared" si="96"/>
        <v>0</v>
      </c>
      <c r="F680" t="b">
        <f t="shared" si="97"/>
        <v>1</v>
      </c>
      <c r="G680" t="b">
        <f t="shared" si="98"/>
        <v>1</v>
      </c>
      <c r="H680" s="5">
        <f t="shared" si="99"/>
        <v>-3.0958191610846226</v>
      </c>
      <c r="M680" s="6"/>
    </row>
    <row r="681" spans="1:13" x14ac:dyDescent="0.2">
      <c r="A681" s="9">
        <f t="shared" si="93"/>
        <v>4.0129329299069543</v>
      </c>
      <c r="B681">
        <f t="shared" si="92"/>
        <v>-248.89348931020533</v>
      </c>
      <c r="C681">
        <f t="shared" si="94"/>
        <v>-3.1106987944422584</v>
      </c>
      <c r="D681">
        <f t="shared" si="95"/>
        <v>774.54241401646857</v>
      </c>
      <c r="E681" t="b">
        <f t="shared" si="96"/>
        <v>0</v>
      </c>
      <c r="F681" t="b">
        <f t="shared" si="97"/>
        <v>1</v>
      </c>
      <c r="G681" t="b">
        <f t="shared" si="98"/>
        <v>1</v>
      </c>
      <c r="H681" s="5">
        <f t="shared" si="99"/>
        <v>-3.1119432499543094</v>
      </c>
      <c r="M681" s="6"/>
    </row>
    <row r="682" spans="1:13" x14ac:dyDescent="0.2">
      <c r="A682" s="9">
        <f t="shared" si="93"/>
        <v>4.0190689129802069</v>
      </c>
      <c r="B682">
        <f t="shared" si="92"/>
        <v>-250.1737244453123</v>
      </c>
      <c r="C682">
        <f t="shared" si="94"/>
        <v>-3.126699317004809</v>
      </c>
      <c r="D682">
        <f t="shared" si="95"/>
        <v>782.53094481666562</v>
      </c>
      <c r="E682" t="b">
        <f t="shared" si="96"/>
        <v>0</v>
      </c>
      <c r="F682" t="b">
        <f t="shared" si="97"/>
        <v>1</v>
      </c>
      <c r="G682" t="b">
        <f t="shared" si="98"/>
        <v>1</v>
      </c>
      <c r="H682" s="5">
        <f t="shared" si="99"/>
        <v>-3.1279501736311479</v>
      </c>
      <c r="M682" s="6"/>
    </row>
    <row r="683" spans="1:13" x14ac:dyDescent="0.2">
      <c r="A683" s="9">
        <f t="shared" si="93"/>
        <v>4.0252048960534594</v>
      </c>
      <c r="B683">
        <f t="shared" si="92"/>
        <v>-251.44454049712772</v>
      </c>
      <c r="C683">
        <f t="shared" si="94"/>
        <v>-3.1425821188060774</v>
      </c>
      <c r="D683">
        <f t="shared" si="95"/>
        <v>790.50123559079077</v>
      </c>
      <c r="E683" t="b">
        <f t="shared" si="96"/>
        <v>0</v>
      </c>
      <c r="F683" t="b">
        <f t="shared" si="97"/>
        <v>1</v>
      </c>
      <c r="G683" t="b">
        <f t="shared" si="98"/>
        <v>1</v>
      </c>
      <c r="H683" s="5">
        <f t="shared" si="99"/>
        <v>-3.1438393294517395</v>
      </c>
      <c r="M683" s="6"/>
    </row>
    <row r="684" spans="1:13" x14ac:dyDescent="0.2">
      <c r="A684" s="9">
        <f t="shared" si="93"/>
        <v>4.031340879126712</v>
      </c>
      <c r="B684">
        <f t="shared" si="92"/>
        <v>-252.70588961921095</v>
      </c>
      <c r="C684">
        <f t="shared" si="94"/>
        <v>-3.158346601855873</v>
      </c>
      <c r="D684">
        <f t="shared" si="95"/>
        <v>798.45208601892693</v>
      </c>
      <c r="E684" t="b">
        <f t="shared" si="96"/>
        <v>0</v>
      </c>
      <c r="F684" t="b">
        <f t="shared" si="97"/>
        <v>1</v>
      </c>
      <c r="G684" t="b">
        <f t="shared" si="98"/>
        <v>1</v>
      </c>
      <c r="H684" s="5">
        <f t="shared" si="99"/>
        <v>-3.1596101191866635</v>
      </c>
      <c r="M684" s="6"/>
    </row>
    <row r="685" spans="1:13" x14ac:dyDescent="0.2">
      <c r="A685" s="9">
        <f t="shared" si="93"/>
        <v>4.0374768621999646</v>
      </c>
      <c r="B685">
        <f t="shared" si="92"/>
        <v>-253.95772432155292</v>
      </c>
      <c r="C685">
        <f t="shared" si="94"/>
        <v>-3.1739921726187252</v>
      </c>
      <c r="D685">
        <f t="shared" si="95"/>
        <v>806.38229870885857</v>
      </c>
      <c r="E685" t="b">
        <f t="shared" si="96"/>
        <v>0</v>
      </c>
      <c r="F685" t="b">
        <f t="shared" si="97"/>
        <v>1</v>
      </c>
      <c r="G685" t="b">
        <f t="shared" si="98"/>
        <v>1</v>
      </c>
      <c r="H685" s="5">
        <f t="shared" si="99"/>
        <v>-3.1752619490630019</v>
      </c>
      <c r="M685" s="6"/>
    </row>
    <row r="686" spans="1:13" x14ac:dyDescent="0.2">
      <c r="A686" s="9">
        <f t="shared" si="93"/>
        <v>4.0436128452732172</v>
      </c>
      <c r="B686">
        <f t="shared" si="92"/>
        <v>-255.19999747236417</v>
      </c>
      <c r="C686">
        <f t="shared" si="94"/>
        <v>-3.1895182420362351</v>
      </c>
      <c r="D686">
        <f t="shared" si="95"/>
        <v>814.29067937639968</v>
      </c>
      <c r="E686" t="b">
        <f t="shared" si="96"/>
        <v>0</v>
      </c>
      <c r="F686" t="b">
        <f t="shared" si="97"/>
        <v>1</v>
      </c>
      <c r="G686" t="b">
        <f t="shared" si="98"/>
        <v>1</v>
      </c>
      <c r="H686" s="5">
        <f t="shared" si="99"/>
        <v>-3.1907942297866985</v>
      </c>
      <c r="M686" s="6"/>
    </row>
    <row r="687" spans="1:13" x14ac:dyDescent="0.2">
      <c r="A687" s="9">
        <f t="shared" si="93"/>
        <v>4.0497488283464698</v>
      </c>
      <c r="B687">
        <f t="shared" si="92"/>
        <v>-256.43266229984908</v>
      </c>
      <c r="C687">
        <f t="shared" si="94"/>
        <v>-3.2049242255492461</v>
      </c>
      <c r="D687">
        <f t="shared" si="95"/>
        <v>822.17603702524877</v>
      </c>
      <c r="E687" t="b">
        <f t="shared" si="96"/>
        <v>0</v>
      </c>
      <c r="F687" t="b">
        <f t="shared" si="97"/>
        <v>1</v>
      </c>
      <c r="G687" t="b">
        <f t="shared" si="98"/>
        <v>1</v>
      </c>
      <c r="H687" s="5">
        <f t="shared" si="99"/>
        <v>-3.2062063765647402</v>
      </c>
      <c r="M687" s="6"/>
    </row>
    <row r="688" spans="1:13" x14ac:dyDescent="0.2">
      <c r="A688" s="9">
        <f t="shared" si="93"/>
        <v>4.0558848114197223</v>
      </c>
      <c r="B688">
        <f t="shared" si="92"/>
        <v>-257.65567239396728</v>
      </c>
      <c r="C688">
        <f t="shared" si="94"/>
        <v>-3.2202095431198581</v>
      </c>
      <c r="D688">
        <f t="shared" si="95"/>
        <v>830.0371841263559</v>
      </c>
      <c r="E688" t="b">
        <f t="shared" si="96"/>
        <v>0</v>
      </c>
      <c r="F688" t="b">
        <f t="shared" si="97"/>
        <v>1</v>
      </c>
      <c r="G688" t="b">
        <f t="shared" si="98"/>
        <v>1</v>
      </c>
      <c r="H688" s="5">
        <f t="shared" si="99"/>
        <v>-3.2214978091271793</v>
      </c>
      <c r="M688" s="6"/>
    </row>
    <row r="689" spans="1:13" x14ac:dyDescent="0.2">
      <c r="A689" s="9">
        <f t="shared" si="93"/>
        <v>4.0620207944929749</v>
      </c>
      <c r="B689">
        <f t="shared" si="92"/>
        <v>-258.86898170818051</v>
      </c>
      <c r="C689">
        <f t="shared" si="94"/>
        <v>-3.2353736192532625</v>
      </c>
      <c r="D689">
        <f t="shared" si="95"/>
        <v>837.87293679675986</v>
      </c>
      <c r="E689" t="b">
        <f t="shared" si="96"/>
        <v>0</v>
      </c>
      <c r="F689" t="b">
        <f t="shared" si="97"/>
        <v>1</v>
      </c>
      <c r="G689" t="b">
        <f t="shared" si="98"/>
        <v>1</v>
      </c>
      <c r="H689" s="5">
        <f t="shared" si="99"/>
        <v>-3.2366679517489763</v>
      </c>
      <c r="M689" s="6"/>
    </row>
    <row r="690" spans="1:13" x14ac:dyDescent="0.2">
      <c r="A690" s="9">
        <f t="shared" si="93"/>
        <v>4.0681567775662275</v>
      </c>
      <c r="B690">
        <f t="shared" si="92"/>
        <v>-260.07254456118682</v>
      </c>
      <c r="C690">
        <f t="shared" si="94"/>
        <v>-3.2504158830194148</v>
      </c>
      <c r="D690">
        <f t="shared" si="95"/>
        <v>845.68211497788423</v>
      </c>
      <c r="E690" t="b">
        <f t="shared" si="96"/>
        <v>0</v>
      </c>
      <c r="F690" t="b">
        <f t="shared" si="97"/>
        <v>1</v>
      </c>
      <c r="G690" t="b">
        <f t="shared" si="98"/>
        <v>1</v>
      </c>
      <c r="H690" s="5">
        <f t="shared" si="99"/>
        <v>-3.2517162332716825</v>
      </c>
      <c r="M690" s="6"/>
    </row>
    <row r="691" spans="1:13" x14ac:dyDescent="0.2">
      <c r="A691" s="9">
        <f t="shared" si="93"/>
        <v>4.0742927606394801</v>
      </c>
      <c r="B691">
        <f t="shared" si="92"/>
        <v>-261.26631563863987</v>
      </c>
      <c r="C691">
        <f t="shared" si="94"/>
        <v>-3.2653357680745239</v>
      </c>
      <c r="D691">
        <f t="shared" si="95"/>
        <v>853.46354261324916</v>
      </c>
      <c r="E691" t="b">
        <f t="shared" si="96"/>
        <v>0</v>
      </c>
      <c r="F691" t="b">
        <f t="shared" si="97"/>
        <v>1</v>
      </c>
      <c r="G691" t="b">
        <f t="shared" si="98"/>
        <v>1</v>
      </c>
      <c r="H691" s="5">
        <f t="shared" si="99"/>
        <v>-3.2666420871249371</v>
      </c>
      <c r="M691" s="6"/>
    </row>
    <row r="692" spans="1:13" x14ac:dyDescent="0.2">
      <c r="A692" s="9">
        <f t="shared" si="93"/>
        <v>4.0804287437127327</v>
      </c>
      <c r="B692">
        <f t="shared" si="92"/>
        <v>-262.45024999485548</v>
      </c>
      <c r="C692">
        <f t="shared" si="94"/>
        <v>-3.2801327126823785</v>
      </c>
      <c r="D692">
        <f t="shared" si="95"/>
        <v>861.21604782558722</v>
      </c>
      <c r="E692" t="b">
        <f t="shared" si="96"/>
        <v>0</v>
      </c>
      <c r="F692" t="b">
        <f t="shared" si="97"/>
        <v>1</v>
      </c>
      <c r="G692" t="b">
        <f t="shared" si="98"/>
        <v>1</v>
      </c>
      <c r="H692" s="5">
        <f t="shared" si="99"/>
        <v>-3.2814449513478028</v>
      </c>
      <c r="M692" s="6"/>
    </row>
    <row r="693" spans="1:13" x14ac:dyDescent="0.2">
      <c r="A693" s="9">
        <f t="shared" si="93"/>
        <v>4.0865647267859853</v>
      </c>
      <c r="B693">
        <f t="shared" si="92"/>
        <v>-263.6243030545038</v>
      </c>
      <c r="C693">
        <f t="shared" si="94"/>
        <v>-3.2948061597354967</v>
      </c>
      <c r="D693">
        <f t="shared" si="95"/>
        <v>868.93846309332719</v>
      </c>
      <c r="E693" t="b">
        <f t="shared" si="96"/>
        <v>0</v>
      </c>
      <c r="F693" t="b">
        <f t="shared" si="97"/>
        <v>1</v>
      </c>
      <c r="G693" t="b">
        <f t="shared" si="98"/>
        <v>1</v>
      </c>
      <c r="H693" s="5">
        <f t="shared" si="99"/>
        <v>-3.2961242686099235</v>
      </c>
      <c r="M693" s="6"/>
    </row>
    <row r="694" spans="1:13" x14ac:dyDescent="0.2">
      <c r="A694" s="9">
        <f t="shared" si="93"/>
        <v>4.0927007098592378</v>
      </c>
      <c r="B694">
        <f t="shared" si="92"/>
        <v>-264.78843061428728</v>
      </c>
      <c r="C694">
        <f t="shared" si="94"/>
        <v>-3.3093555567761008</v>
      </c>
      <c r="D694">
        <f t="shared" si="95"/>
        <v>876.62962542642026</v>
      </c>
      <c r="E694" t="b">
        <f t="shared" si="96"/>
        <v>0</v>
      </c>
      <c r="F694" t="b">
        <f t="shared" si="97"/>
        <v>1</v>
      </c>
      <c r="G694" t="b">
        <f t="shared" si="98"/>
        <v>1</v>
      </c>
      <c r="H694" s="5">
        <f t="shared" si="99"/>
        <v>-3.3106794862325062</v>
      </c>
      <c r="M694" s="6"/>
    </row>
    <row r="695" spans="1:13" x14ac:dyDescent="0.2">
      <c r="A695" s="9">
        <f t="shared" si="93"/>
        <v>4.0988366929324904</v>
      </c>
      <c r="B695">
        <f t="shared" si="92"/>
        <v>-265.94258884460527</v>
      </c>
      <c r="C695">
        <f t="shared" si="94"/>
        <v>-3.3237803560169161</v>
      </c>
      <c r="D695">
        <f t="shared" si="95"/>
        <v>884.2883765414872</v>
      </c>
      <c r="E695" t="b">
        <f t="shared" si="96"/>
        <v>0</v>
      </c>
      <c r="F695" t="b">
        <f t="shared" si="97"/>
        <v>1</v>
      </c>
      <c r="G695" t="b">
        <f t="shared" si="98"/>
        <v>1</v>
      </c>
      <c r="H695" s="5">
        <f t="shared" si="99"/>
        <v>-3.3251100562091307</v>
      </c>
      <c r="M695" s="6"/>
    </row>
    <row r="696" spans="1:13" x14ac:dyDescent="0.2">
      <c r="A696" s="9">
        <f t="shared" si="93"/>
        <v>4.104972676005743</v>
      </c>
      <c r="B696">
        <f t="shared" si="92"/>
        <v>-267.08673429120398</v>
      </c>
      <c r="C696">
        <f t="shared" si="94"/>
        <v>-3.3380800143617977</v>
      </c>
      <c r="D696">
        <f t="shared" si="95"/>
        <v>891.91356303625435</v>
      </c>
      <c r="E696" t="b">
        <f t="shared" si="96"/>
        <v>0</v>
      </c>
      <c r="F696" t="b">
        <f t="shared" si="97"/>
        <v>1</v>
      </c>
      <c r="G696" t="b">
        <f t="shared" si="98"/>
        <v>1</v>
      </c>
      <c r="H696" s="5">
        <f t="shared" si="99"/>
        <v>-3.3394154352263832</v>
      </c>
      <c r="M696" s="6"/>
    </row>
    <row r="697" spans="1:13" x14ac:dyDescent="0.2">
      <c r="A697" s="9">
        <f t="shared" si="93"/>
        <v>4.1111086590789956</v>
      </c>
      <c r="B697">
        <f t="shared" si="92"/>
        <v>-268.22082387681269</v>
      </c>
      <c r="C697">
        <f t="shared" si="94"/>
        <v>-3.3522539934261739</v>
      </c>
      <c r="D697">
        <f t="shared" si="95"/>
        <v>899.50403656325443</v>
      </c>
      <c r="E697" t="b">
        <f t="shared" si="96"/>
        <v>0</v>
      </c>
      <c r="F697" t="b">
        <f t="shared" si="97"/>
        <v>1</v>
      </c>
      <c r="G697" t="b">
        <f t="shared" si="98"/>
        <v>1</v>
      </c>
      <c r="H697" s="5">
        <f t="shared" si="99"/>
        <v>-3.3535950846843079</v>
      </c>
      <c r="M697" s="6"/>
    </row>
    <row r="698" spans="1:13" x14ac:dyDescent="0.2">
      <c r="A698" s="9">
        <f t="shared" si="93"/>
        <v>4.1172446421522482</v>
      </c>
      <c r="B698">
        <f t="shared" si="92"/>
        <v>-269.34481490276556</v>
      </c>
      <c r="C698">
        <f t="shared" si="94"/>
        <v>-3.3663017595573237</v>
      </c>
      <c r="D698">
        <f t="shared" si="95"/>
        <v>907.05865400276889</v>
      </c>
      <c r="E698" t="b">
        <f t="shared" si="96"/>
        <v>0</v>
      </c>
      <c r="F698" t="b">
        <f t="shared" si="97"/>
        <v>1</v>
      </c>
      <c r="G698" t="b">
        <f t="shared" si="98"/>
        <v>1</v>
      </c>
      <c r="H698" s="5">
        <f t="shared" si="99"/>
        <v>-3.3676484707166918</v>
      </c>
      <c r="M698" s="6"/>
    </row>
    <row r="699" spans="1:13" x14ac:dyDescent="0.2">
      <c r="A699" s="9">
        <f t="shared" si="93"/>
        <v>4.1233806252255008</v>
      </c>
      <c r="B699">
        <f t="shared" si="92"/>
        <v>-270.45866505060923</v>
      </c>
      <c r="C699">
        <f t="shared" si="94"/>
        <v>-3.3802227838544612</v>
      </c>
      <c r="D699">
        <f t="shared" si="95"/>
        <v>914.57627763497817</v>
      </c>
      <c r="E699" t="b">
        <f t="shared" si="96"/>
        <v>0</v>
      </c>
      <c r="F699" t="b">
        <f t="shared" si="97"/>
        <v>1</v>
      </c>
      <c r="G699" t="b">
        <f t="shared" si="98"/>
        <v>1</v>
      </c>
      <c r="H699" s="5">
        <f t="shared" si="99"/>
        <v>-3.3815750642111588</v>
      </c>
      <c r="M699" s="6"/>
    </row>
    <row r="700" spans="1:13" x14ac:dyDescent="0.2">
      <c r="A700" s="9">
        <f t="shared" si="93"/>
        <v>4.1295166082987533</v>
      </c>
      <c r="B700">
        <f t="shared" si="92"/>
        <v>-271.56233238369606</v>
      </c>
      <c r="C700">
        <f t="shared" si="94"/>
        <v>-3.3940165421886519</v>
      </c>
      <c r="D700">
        <f t="shared" si="95"/>
        <v>922.05577531130336</v>
      </c>
      <c r="E700" t="b">
        <f t="shared" si="96"/>
        <v>0</v>
      </c>
      <c r="F700" t="b">
        <f t="shared" si="97"/>
        <v>1</v>
      </c>
      <c r="G700" t="b">
        <f t="shared" si="98"/>
        <v>1</v>
      </c>
      <c r="H700" s="5">
        <f t="shared" si="99"/>
        <v>-3.3953743408290942</v>
      </c>
      <c r="M700" s="6"/>
    </row>
    <row r="701" spans="1:13" x14ac:dyDescent="0.2">
      <c r="A701" s="9">
        <f t="shared" si="93"/>
        <v>4.1356525913720059</v>
      </c>
      <c r="B701">
        <f t="shared" si="92"/>
        <v>-272.65577534876326</v>
      </c>
      <c r="C701">
        <f t="shared" si="94"/>
        <v>-3.4076825152225494</v>
      </c>
      <c r="D701">
        <f t="shared" si="95"/>
        <v>929.49602062490681</v>
      </c>
      <c r="E701" t="b">
        <f t="shared" si="96"/>
        <v>0</v>
      </c>
      <c r="F701" t="b">
        <f t="shared" si="97"/>
        <v>1</v>
      </c>
      <c r="G701" t="b">
        <f t="shared" si="98"/>
        <v>1</v>
      </c>
      <c r="H701" s="5">
        <f t="shared" si="99"/>
        <v>-3.409045781025386</v>
      </c>
      <c r="M701" s="6"/>
    </row>
    <row r="702" spans="1:13" x14ac:dyDescent="0.2">
      <c r="A702" s="9">
        <f t="shared" si="93"/>
        <v>4.1417885744452585</v>
      </c>
      <c r="B702">
        <f t="shared" si="92"/>
        <v>-273.73895277749705</v>
      </c>
      <c r="C702">
        <f t="shared" si="94"/>
        <v>-3.4212201884299427</v>
      </c>
      <c r="D702">
        <f t="shared" si="95"/>
        <v>936.89589308032703</v>
      </c>
      <c r="E702" t="b">
        <f t="shared" si="96"/>
        <v>0</v>
      </c>
      <c r="F702" t="b">
        <f t="shared" si="97"/>
        <v>1</v>
      </c>
      <c r="G702" t="b">
        <f t="shared" si="98"/>
        <v>1</v>
      </c>
      <c r="H702" s="5">
        <f t="shared" si="99"/>
        <v>-3.4225888700679845</v>
      </c>
      <c r="M702" s="6"/>
    </row>
    <row r="703" spans="1:13" x14ac:dyDescent="0.2">
      <c r="A703" s="9">
        <f t="shared" si="93"/>
        <v>4.1479245575185111</v>
      </c>
      <c r="B703">
        <f t="shared" si="92"/>
        <v>-274.81182388808298</v>
      </c>
      <c r="C703">
        <f t="shared" si="94"/>
        <v>-3.4346290521151315</v>
      </c>
      <c r="D703">
        <f t="shared" si="95"/>
        <v>944.25427826222528</v>
      </c>
      <c r="E703" t="b">
        <f t="shared" si="96"/>
        <v>0</v>
      </c>
      <c r="F703" t="b">
        <f t="shared" si="97"/>
        <v>1</v>
      </c>
      <c r="G703" t="b">
        <f t="shared" si="98"/>
        <v>1</v>
      </c>
      <c r="H703" s="5">
        <f t="shared" si="99"/>
        <v>-3.4360030980572818</v>
      </c>
      <c r="M703" s="6"/>
    </row>
    <row r="704" spans="1:13" x14ac:dyDescent="0.2">
      <c r="A704" s="9">
        <f t="shared" si="93"/>
        <v>4.1540605405917637</v>
      </c>
      <c r="B704">
        <f t="shared" si="92"/>
        <v>-275.87434828674122</v>
      </c>
      <c r="C704">
        <f t="shared" si="94"/>
        <v>-3.4479086014321174</v>
      </c>
      <c r="D704">
        <f t="shared" si="95"/>
        <v>951.57006800321631</v>
      </c>
      <c r="E704" t="b">
        <f t="shared" si="96"/>
        <v>0</v>
      </c>
      <c r="F704" t="b">
        <f t="shared" si="97"/>
        <v>1</v>
      </c>
      <c r="G704" t="b">
        <f t="shared" si="98"/>
        <v>1</v>
      </c>
      <c r="H704" s="5">
        <f t="shared" si="99"/>
        <v>-3.4492879599453126</v>
      </c>
      <c r="M704" s="6"/>
    </row>
    <row r="705" spans="1:13" x14ac:dyDescent="0.2">
      <c r="A705" s="9">
        <f t="shared" si="93"/>
        <v>4.1601965236650162</v>
      </c>
      <c r="B705">
        <f t="shared" si="92"/>
        <v>-276.92648596924738</v>
      </c>
      <c r="C705">
        <f t="shared" si="94"/>
        <v>-3.4610583364036094</v>
      </c>
      <c r="D705">
        <f t="shared" si="95"/>
        <v>958.8421605507566</v>
      </c>
      <c r="E705" t="b">
        <f t="shared" si="96"/>
        <v>0</v>
      </c>
      <c r="F705" t="b">
        <f t="shared" si="97"/>
        <v>1</v>
      </c>
      <c r="G705" t="b">
        <f t="shared" si="98"/>
        <v>1</v>
      </c>
      <c r="H705" s="5">
        <f t="shared" si="99"/>
        <v>-3.4624429555547671</v>
      </c>
      <c r="M705" s="6"/>
    </row>
    <row r="706" spans="1:13" x14ac:dyDescent="0.2">
      <c r="A706" s="9">
        <f t="shared" si="93"/>
        <v>4.1663325067382688</v>
      </c>
      <c r="B706">
        <f t="shared" si="92"/>
        <v>-277.96819732243864</v>
      </c>
      <c r="C706">
        <f t="shared" si="94"/>
        <v>-3.4740777619398489</v>
      </c>
      <c r="D706">
        <f t="shared" si="95"/>
        <v>966.06946073306767</v>
      </c>
      <c r="E706" t="b">
        <f t="shared" si="96"/>
        <v>0</v>
      </c>
      <c r="F706" t="b">
        <f t="shared" si="97"/>
        <v>1</v>
      </c>
      <c r="G706" t="b">
        <f t="shared" si="98"/>
        <v>1</v>
      </c>
      <c r="H706" s="5">
        <f t="shared" si="99"/>
        <v>-3.4754675895978222</v>
      </c>
      <c r="M706" s="6"/>
    </row>
    <row r="707" spans="1:13" x14ac:dyDescent="0.2">
      <c r="A707" s="9">
        <f t="shared" si="93"/>
        <v>4.1724684898115214</v>
      </c>
      <c r="B707">
        <f t="shared" si="92"/>
        <v>-278.99944312570534</v>
      </c>
      <c r="C707">
        <f t="shared" si="94"/>
        <v>-3.4869663878572479</v>
      </c>
      <c r="D707">
        <f t="shared" si="95"/>
        <v>973.25088012406775</v>
      </c>
      <c r="E707" t="b">
        <f t="shared" si="96"/>
        <v>0</v>
      </c>
      <c r="F707" t="b">
        <f t="shared" si="97"/>
        <v>1</v>
      </c>
      <c r="G707" t="b">
        <f t="shared" si="98"/>
        <v>1</v>
      </c>
      <c r="H707" s="5">
        <f t="shared" si="99"/>
        <v>-3.488361371694789</v>
      </c>
      <c r="M707" s="6"/>
    </row>
    <row r="708" spans="1:13" x14ac:dyDescent="0.2">
      <c r="A708" s="9">
        <f t="shared" si="93"/>
        <v>4.178604472884774</v>
      </c>
      <c r="B708">
        <f t="shared" si="92"/>
        <v>-280.02018455246753</v>
      </c>
      <c r="C708">
        <f t="shared" si="94"/>
        <v>-3.4997237288968472</v>
      </c>
      <c r="D708">
        <f t="shared" si="95"/>
        <v>980.3853372072889</v>
      </c>
      <c r="E708" t="b">
        <f t="shared" si="96"/>
        <v>0</v>
      </c>
      <c r="F708" t="b">
        <f t="shared" si="97"/>
        <v>1</v>
      </c>
      <c r="G708" t="b">
        <f t="shared" si="98"/>
        <v>1</v>
      </c>
      <c r="H708" s="5">
        <f t="shared" si="99"/>
        <v>-3.5011238163925773</v>
      </c>
      <c r="M708" s="6"/>
    </row>
    <row r="709" spans="1:13" x14ac:dyDescent="0.2">
      <c r="A709" s="9">
        <f t="shared" si="93"/>
        <v>4.1847404559580266</v>
      </c>
      <c r="B709">
        <f t="shared" si="92"/>
        <v>-281.03038317163674</v>
      </c>
      <c r="C709">
        <f t="shared" si="94"/>
        <v>-3.5123493047425884</v>
      </c>
      <c r="D709">
        <f t="shared" si="95"/>
        <v>987.47175753875263</v>
      </c>
      <c r="E709" t="b">
        <f t="shared" si="96"/>
        <v>0</v>
      </c>
      <c r="F709" t="b">
        <f t="shared" si="97"/>
        <v>1</v>
      </c>
      <c r="G709" t="b">
        <f t="shared" si="98"/>
        <v>1</v>
      </c>
      <c r="H709" s="5">
        <f t="shared" si="99"/>
        <v>-3.5137544431829753</v>
      </c>
      <c r="M709" s="6"/>
    </row>
    <row r="710" spans="1:13" x14ac:dyDescent="0.2">
      <c r="A710" s="9">
        <f t="shared" si="93"/>
        <v>4.1908764390312792</v>
      </c>
      <c r="B710">
        <f t="shared" si="92"/>
        <v>-282.03000094906321</v>
      </c>
      <c r="C710">
        <f t="shared" si="94"/>
        <v>-3.5248426400393913</v>
      </c>
      <c r="D710">
        <f t="shared" si="95"/>
        <v>994.50907390877921</v>
      </c>
      <c r="E710" t="b">
        <f t="shared" si="96"/>
        <v>0</v>
      </c>
      <c r="F710" t="b">
        <f t="shared" si="97"/>
        <v>1</v>
      </c>
      <c r="G710" t="b">
        <f t="shared" si="98"/>
        <v>1</v>
      </c>
      <c r="H710" s="5">
        <f t="shared" si="99"/>
        <v>-3.5262527765207334</v>
      </c>
      <c r="M710" s="6"/>
    </row>
    <row r="711" spans="1:13" x14ac:dyDescent="0.2">
      <c r="A711" s="9">
        <f t="shared" si="93"/>
        <v>4.1970124221045317</v>
      </c>
      <c r="B711">
        <f t="shared" si="92"/>
        <v>-283.01900024896747</v>
      </c>
      <c r="C711">
        <f t="shared" si="94"/>
        <v>-3.5372032644110556</v>
      </c>
      <c r="D711">
        <f t="shared" si="95"/>
        <v>1001.4962265027091</v>
      </c>
      <c r="E711" t="b">
        <f t="shared" si="96"/>
        <v>0</v>
      </c>
      <c r="F711" t="b">
        <f t="shared" si="97"/>
        <v>1</v>
      </c>
      <c r="G711" t="b">
        <f t="shared" si="98"/>
        <v>1</v>
      </c>
      <c r="H711" s="5">
        <f t="shared" si="99"/>
        <v>-3.5386183458414742</v>
      </c>
      <c r="M711" s="6"/>
    </row>
    <row r="712" spans="1:13" x14ac:dyDescent="0.2">
      <c r="A712" s="9">
        <f t="shared" si="93"/>
        <v>4.2031484051777843</v>
      </c>
      <c r="B712">
        <f t="shared" si="92"/>
        <v>-283.99734383535758</v>
      </c>
      <c r="C712">
        <f t="shared" si="94"/>
        <v>-3.5494307124779714</v>
      </c>
      <c r="D712">
        <f t="shared" si="95"/>
        <v>1008.4321630605109</v>
      </c>
      <c r="E712" t="b">
        <f t="shared" si="96"/>
        <v>0</v>
      </c>
      <c r="F712" t="b">
        <f t="shared" si="97"/>
        <v>1</v>
      </c>
      <c r="G712" t="b">
        <f t="shared" si="98"/>
        <v>1</v>
      </c>
      <c r="H712" s="5">
        <f t="shared" si="99"/>
        <v>-3.5508506855794102</v>
      </c>
      <c r="M712" s="6"/>
    </row>
    <row r="713" spans="1:13" x14ac:dyDescent="0.2">
      <c r="A713" s="9">
        <f t="shared" si="93"/>
        <v>4.2092843882510369</v>
      </c>
      <c r="B713">
        <f t="shared" si="92"/>
        <v>-284.96499487343112</v>
      </c>
      <c r="C713">
        <f t="shared" si="94"/>
        <v>-3.5615245238746387</v>
      </c>
      <c r="D713">
        <f t="shared" si="95"/>
        <v>1015.315839035251</v>
      </c>
      <c r="E713" t="b">
        <f t="shared" si="96"/>
        <v>0</v>
      </c>
      <c r="F713" t="b">
        <f t="shared" si="97"/>
        <v>1</v>
      </c>
      <c r="G713" t="b">
        <f t="shared" si="98"/>
        <v>1</v>
      </c>
      <c r="H713" s="5">
        <f t="shared" si="99"/>
        <v>-3.5629493351848689</v>
      </c>
      <c r="M713" s="6"/>
    </row>
    <row r="714" spans="1:13" x14ac:dyDescent="0.2">
      <c r="A714" s="9">
        <f t="shared" si="93"/>
        <v>4.2154203713242895</v>
      </c>
      <c r="B714">
        <f t="shared" si="92"/>
        <v>-285.9219169309618</v>
      </c>
      <c r="C714">
        <f t="shared" si="94"/>
        <v>-3.5734842432670009</v>
      </c>
      <c r="D714">
        <f t="shared" si="95"/>
        <v>1022.1462177504</v>
      </c>
      <c r="E714" t="b">
        <f t="shared" si="96"/>
        <v>0</v>
      </c>
      <c r="F714" t="b">
        <f t="shared" si="97"/>
        <v>1</v>
      </c>
      <c r="G714" t="b">
        <f t="shared" si="98"/>
        <v>1</v>
      </c>
      <c r="H714" s="5">
        <f t="shared" si="99"/>
        <v>-3.574913839141634</v>
      </c>
      <c r="M714" s="6"/>
    </row>
    <row r="715" spans="1:13" x14ac:dyDescent="0.2">
      <c r="A715" s="9">
        <f t="shared" si="93"/>
        <v>4.2215563543975421</v>
      </c>
      <c r="B715">
        <f t="shared" si="92"/>
        <v>-286.86807397967135</v>
      </c>
      <c r="C715">
        <f t="shared" si="94"/>
        <v>-3.5853094203695872</v>
      </c>
      <c r="D715">
        <f t="shared" si="95"/>
        <v>1028.9222705559571</v>
      </c>
      <c r="E715" t="b">
        <f t="shared" si="96"/>
        <v>0</v>
      </c>
      <c r="F715" t="b">
        <f t="shared" si="97"/>
        <v>1</v>
      </c>
      <c r="G715" t="b">
        <f t="shared" si="98"/>
        <v>1</v>
      </c>
      <c r="H715" s="5">
        <f t="shared" si="99"/>
        <v>-3.5867437469840953</v>
      </c>
      <c r="M715" s="6"/>
    </row>
    <row r="716" spans="1:13" x14ac:dyDescent="0.2">
      <c r="A716" s="9">
        <f t="shared" si="93"/>
        <v>4.2276923374707946</v>
      </c>
      <c r="B716">
        <f t="shared" si="92"/>
        <v>-287.8034303965859</v>
      </c>
      <c r="C716">
        <f t="shared" si="94"/>
        <v>-3.5969996099624679</v>
      </c>
      <c r="D716">
        <f t="shared" si="95"/>
        <v>1035.6429769833635</v>
      </c>
      <c r="E716" t="b">
        <f t="shared" si="96"/>
        <v>0</v>
      </c>
      <c r="F716" t="b">
        <f t="shared" si="97"/>
        <v>1</v>
      </c>
      <c r="G716" t="b">
        <f t="shared" si="98"/>
        <v>1</v>
      </c>
      <c r="H716" s="5">
        <f t="shared" si="99"/>
        <v>-3.5984386133142103</v>
      </c>
      <c r="M716" s="6"/>
    </row>
    <row r="717" spans="1:13" x14ac:dyDescent="0.2">
      <c r="A717" s="9">
        <f t="shared" si="93"/>
        <v>4.2338283205440472</v>
      </c>
      <c r="B717">
        <f t="shared" si="92"/>
        <v>-288.7279509653772</v>
      </c>
      <c r="C717">
        <f t="shared" si="94"/>
        <v>-3.6085543719080158</v>
      </c>
      <c r="D717">
        <f t="shared" si="95"/>
        <v>1042.3073248991836</v>
      </c>
      <c r="E717" t="b">
        <f t="shared" si="96"/>
        <v>0</v>
      </c>
      <c r="F717" t="b">
        <f t="shared" si="97"/>
        <v>1</v>
      </c>
      <c r="G717" t="b">
        <f t="shared" si="98"/>
        <v>1</v>
      </c>
      <c r="H717" s="5">
        <f t="shared" si="99"/>
        <v>-3.609997997818271</v>
      </c>
      <c r="M717" s="6"/>
    </row>
    <row r="718" spans="1:13" x14ac:dyDescent="0.2">
      <c r="A718" s="9">
        <f t="shared" si="93"/>
        <v>4.2399643036172998</v>
      </c>
      <c r="B718">
        <f t="shared" si="92"/>
        <v>-289.64160087768857</v>
      </c>
      <c r="C718">
        <f t="shared" si="94"/>
        <v>-3.6199732711674777</v>
      </c>
      <c r="D718">
        <f t="shared" si="95"/>
        <v>1048.9143106575332</v>
      </c>
      <c r="E718" t="b">
        <f t="shared" si="96"/>
        <v>0</v>
      </c>
      <c r="F718" t="b">
        <f t="shared" si="97"/>
        <v>1</v>
      </c>
      <c r="G718" t="b">
        <f t="shared" si="98"/>
        <v>1</v>
      </c>
      <c r="H718" s="5">
        <f t="shared" si="99"/>
        <v>-3.6214214652834849</v>
      </c>
      <c r="M718" s="6"/>
    </row>
    <row r="719" spans="1:13" x14ac:dyDescent="0.2">
      <c r="A719" s="9">
        <f t="shared" si="93"/>
        <v>4.2461002866905524</v>
      </c>
      <c r="B719">
        <f t="shared" si="92"/>
        <v>-290.5443457344453</v>
      </c>
      <c r="C719">
        <f t="shared" si="94"/>
        <v>-3.6312558778173538</v>
      </c>
      <c r="D719">
        <f t="shared" si="95"/>
        <v>1055.4629392512259</v>
      </c>
      <c r="E719" t="b">
        <f t="shared" si="96"/>
        <v>0</v>
      </c>
      <c r="F719" t="b">
        <f t="shared" si="97"/>
        <v>1</v>
      </c>
      <c r="G719" t="b">
        <f t="shared" si="98"/>
        <v>1</v>
      </c>
      <c r="H719" s="5">
        <f t="shared" si="99"/>
        <v>-3.6327085856143579</v>
      </c>
      <c r="M719" s="6"/>
    </row>
    <row r="720" spans="1:13" x14ac:dyDescent="0.2">
      <c r="A720" s="9">
        <f t="shared" si="93"/>
        <v>4.252236269763805</v>
      </c>
      <c r="B720">
        <f t="shared" si="92"/>
        <v>-291.43615154715002</v>
      </c>
      <c r="C720">
        <f t="shared" si="94"/>
        <v>-3.6424017670655839</v>
      </c>
      <c r="D720">
        <f t="shared" si="95"/>
        <v>1061.9522244616214</v>
      </c>
      <c r="E720" t="b">
        <f t="shared" si="96"/>
        <v>0</v>
      </c>
      <c r="F720" t="b">
        <f t="shared" si="97"/>
        <v>1</v>
      </c>
      <c r="G720" t="b">
        <f t="shared" si="98"/>
        <v>1</v>
      </c>
      <c r="H720" s="5">
        <f t="shared" si="99"/>
        <v>-3.6438589338488891</v>
      </c>
      <c r="M720" s="6"/>
    </row>
    <row r="721" spans="1:13" x14ac:dyDescent="0.2">
      <c r="A721" s="9">
        <f t="shared" si="93"/>
        <v>4.2583722528370576</v>
      </c>
      <c r="B721">
        <f t="shared" si="92"/>
        <v>-292.31698473916202</v>
      </c>
      <c r="C721">
        <f t="shared" si="94"/>
        <v>-3.6534105192675419</v>
      </c>
      <c r="D721">
        <f t="shared" si="95"/>
        <v>1068.3811890071493</v>
      </c>
      <c r="E721" t="b">
        <f t="shared" si="96"/>
        <v>0</v>
      </c>
      <c r="F721" t="b">
        <f t="shared" si="97"/>
        <v>1</v>
      </c>
      <c r="G721" t="b">
        <f t="shared" si="98"/>
        <v>1</v>
      </c>
      <c r="H721" s="5">
        <f t="shared" si="99"/>
        <v>-3.654872090174571</v>
      </c>
      <c r="M721" s="6"/>
    </row>
    <row r="722" spans="1:13" x14ac:dyDescent="0.2">
      <c r="A722" s="9">
        <f t="shared" si="93"/>
        <v>4.2645082359103101</v>
      </c>
      <c r="B722">
        <f t="shared" si="92"/>
        <v>-293.18681214696187</v>
      </c>
      <c r="C722">
        <f t="shared" si="94"/>
        <v>-3.6642817199418327</v>
      </c>
      <c r="D722">
        <f t="shared" si="95"/>
        <v>1074.7488646904867</v>
      </c>
      <c r="E722" t="b">
        <f t="shared" si="96"/>
        <v>0</v>
      </c>
      <c r="F722" t="b">
        <f t="shared" si="97"/>
        <v>1</v>
      </c>
      <c r="G722" t="b">
        <f t="shared" si="98"/>
        <v>1</v>
      </c>
      <c r="H722" s="5">
        <f t="shared" si="99"/>
        <v>-3.6657476399441924</v>
      </c>
      <c r="M722" s="6"/>
    </row>
    <row r="723" spans="1:13" x14ac:dyDescent="0.2">
      <c r="A723" s="9">
        <f t="shared" si="93"/>
        <v>4.2706442189835627</v>
      </c>
      <c r="B723">
        <f t="shared" si="92"/>
        <v>-294.04560102139959</v>
      </c>
      <c r="C723">
        <f t="shared" si="94"/>
        <v>-3.6750149597859023</v>
      </c>
      <c r="D723">
        <f t="shared" si="95"/>
        <v>1081.0542925443685</v>
      </c>
      <c r="E723" t="b">
        <f t="shared" si="96"/>
        <v>0</v>
      </c>
      <c r="F723" t="b">
        <f t="shared" si="97"/>
        <v>1</v>
      </c>
      <c r="G723" t="b">
        <f t="shared" si="98"/>
        <v>1</v>
      </c>
      <c r="H723" s="5">
        <f t="shared" si="99"/>
        <v>-3.676485173691455</v>
      </c>
      <c r="M723" s="6"/>
    </row>
    <row r="724" spans="1:13" x14ac:dyDescent="0.2">
      <c r="A724" s="9">
        <f t="shared" si="93"/>
        <v>4.2767802020568153</v>
      </c>
      <c r="B724">
        <f t="shared" si="92"/>
        <v>-294.89331902892798</v>
      </c>
      <c r="C724">
        <f t="shared" si="94"/>
        <v>-3.6856098346914443</v>
      </c>
      <c r="D724">
        <f t="shared" si="95"/>
        <v>1087.2965229760068</v>
      </c>
      <c r="E724" t="b">
        <f t="shared" si="96"/>
        <v>0</v>
      </c>
      <c r="F724" t="b">
        <f t="shared" si="97"/>
        <v>1</v>
      </c>
      <c r="G724" t="b">
        <f t="shared" si="98"/>
        <v>1</v>
      </c>
      <c r="H724" s="5">
        <f t="shared" si="99"/>
        <v>-3.6870842871463867</v>
      </c>
      <c r="M724" s="6"/>
    </row>
    <row r="725" spans="1:13" x14ac:dyDescent="0.2">
      <c r="A725" s="9">
        <f t="shared" si="93"/>
        <v>4.2829161851300679</v>
      </c>
      <c r="B725">
        <f t="shared" si="92"/>
        <v>-295.72993425281982</v>
      </c>
      <c r="C725">
        <f t="shared" si="94"/>
        <v>-3.6960659457596159</v>
      </c>
      <c r="D725">
        <f t="shared" si="95"/>
        <v>1093.4746159100987</v>
      </c>
      <c r="E725" t="b">
        <f t="shared" si="96"/>
        <v>0</v>
      </c>
      <c r="F725" t="b">
        <f t="shared" si="97"/>
        <v>1</v>
      </c>
      <c r="G725" t="b">
        <f t="shared" si="98"/>
        <v>1</v>
      </c>
      <c r="H725" s="5">
        <f t="shared" si="99"/>
        <v>-3.6975445812505616</v>
      </c>
      <c r="M725" s="6"/>
    </row>
    <row r="726" spans="1:13" x14ac:dyDescent="0.2">
      <c r="A726" s="9">
        <f t="shared" si="93"/>
        <v>4.2890521682033205</v>
      </c>
      <c r="B726">
        <f t="shared" si="92"/>
        <v>-296.55541519436952</v>
      </c>
      <c r="C726">
        <f t="shared" si="94"/>
        <v>-3.7063828993160568</v>
      </c>
      <c r="D726">
        <f t="shared" si="95"/>
        <v>1099.5876409304014</v>
      </c>
      <c r="E726" t="b">
        <f t="shared" si="96"/>
        <v>0</v>
      </c>
      <c r="F726" t="b">
        <f t="shared" si="97"/>
        <v>1</v>
      </c>
      <c r="G726" t="b">
        <f t="shared" si="98"/>
        <v>1</v>
      </c>
      <c r="H726" s="5">
        <f t="shared" si="99"/>
        <v>-3.7078656621721282</v>
      </c>
      <c r="M726" s="6"/>
    </row>
    <row r="727" spans="1:13" x14ac:dyDescent="0.2">
      <c r="A727" s="9">
        <f t="shared" si="93"/>
        <v>4.2951881512765731</v>
      </c>
      <c r="B727">
        <f t="shared" si="92"/>
        <v>-297.36973077407924</v>
      </c>
      <c r="C727">
        <f t="shared" si="94"/>
        <v>-3.7165603069257092</v>
      </c>
      <c r="D727">
        <f t="shared" si="95"/>
        <v>1105.6346774198514</v>
      </c>
      <c r="E727" t="b">
        <f t="shared" si="96"/>
        <v>0</v>
      </c>
      <c r="F727" t="b">
        <f t="shared" si="97"/>
        <v>1</v>
      </c>
      <c r="G727" t="b">
        <f t="shared" si="98"/>
        <v>1</v>
      </c>
      <c r="H727" s="5">
        <f t="shared" si="99"/>
        <v>-3.7180471413206324</v>
      </c>
      <c r="M727" s="6"/>
    </row>
    <row r="728" spans="1:13" x14ac:dyDescent="0.2">
      <c r="A728" s="9">
        <f t="shared" si="93"/>
        <v>4.3013241343498256</v>
      </c>
      <c r="B728">
        <f t="shared" si="92"/>
        <v>-298.17285033282889</v>
      </c>
      <c r="C728">
        <f t="shared" si="94"/>
        <v>-3.7265977854074452</v>
      </c>
      <c r="D728">
        <f t="shared" si="95"/>
        <v>1111.6148146992105</v>
      </c>
      <c r="E728" t="b">
        <f t="shared" si="96"/>
        <v>0</v>
      </c>
      <c r="F728" t="b">
        <f t="shared" si="97"/>
        <v>1</v>
      </c>
      <c r="G728" t="b">
        <f t="shared" si="98"/>
        <v>1</v>
      </c>
      <c r="H728" s="5">
        <f t="shared" si="99"/>
        <v>-3.7280886353616527</v>
      </c>
      <c r="M728" s="6"/>
    </row>
    <row r="729" spans="1:13" x14ac:dyDescent="0.2">
      <c r="A729" s="9">
        <f t="shared" si="93"/>
        <v>4.3074601174230782</v>
      </c>
      <c r="B729">
        <f t="shared" si="92"/>
        <v>-298.96474363303031</v>
      </c>
      <c r="C729">
        <f t="shared" si="94"/>
        <v>-3.736494956848492</v>
      </c>
      <c r="D729">
        <f t="shared" si="95"/>
        <v>1117.5271521642103</v>
      </c>
      <c r="E729" t="b">
        <f t="shared" si="96"/>
        <v>0</v>
      </c>
      <c r="F729" t="b">
        <f t="shared" si="97"/>
        <v>1</v>
      </c>
      <c r="G729" t="b">
        <f t="shared" si="98"/>
        <v>1</v>
      </c>
      <c r="H729" s="5">
        <f t="shared" si="99"/>
        <v>-3.7379897662312289</v>
      </c>
      <c r="M729" s="6"/>
    </row>
    <row r="730" spans="1:13" x14ac:dyDescent="0.2">
      <c r="A730" s="9">
        <f t="shared" si="93"/>
        <v>4.3135961004963308</v>
      </c>
      <c r="B730">
        <f t="shared" si="92"/>
        <v>-299.7453808597661</v>
      </c>
      <c r="C730">
        <f t="shared" si="94"/>
        <v>-3.7462514486186613</v>
      </c>
      <c r="D730">
        <f t="shared" si="95"/>
        <v>1123.3707994211866</v>
      </c>
      <c r="E730" t="b">
        <f t="shared" si="96"/>
        <v>0</v>
      </c>
      <c r="F730" t="b">
        <f t="shared" si="97"/>
        <v>1</v>
      </c>
      <c r="G730" t="b">
        <f t="shared" si="98"/>
        <v>1</v>
      </c>
      <c r="H730" s="5">
        <f t="shared" si="99"/>
        <v>-3.7477501611501003</v>
      </c>
      <c r="M730" s="6"/>
    </row>
    <row r="731" spans="1:13" x14ac:dyDescent="0.2">
      <c r="A731" s="9">
        <f t="shared" si="93"/>
        <v>4.3197320835695834</v>
      </c>
      <c r="B731">
        <f t="shared" ref="B731:B794" si="100">$B$10*SIN(A731)</f>
        <v>-300.51473262191183</v>
      </c>
      <c r="C731">
        <f t="shared" si="94"/>
        <v>-3.7558668933843786</v>
      </c>
      <c r="D731">
        <f t="shared" si="95"/>
        <v>1129.1448764211689</v>
      </c>
      <c r="E731" t="b">
        <f t="shared" si="96"/>
        <v>0</v>
      </c>
      <c r="F731" t="b">
        <f t="shared" si="97"/>
        <v>1</v>
      </c>
      <c r="G731" t="b">
        <f t="shared" si="98"/>
        <v>1</v>
      </c>
      <c r="H731" s="5">
        <f t="shared" si="99"/>
        <v>-3.7573694526377377</v>
      </c>
      <c r="M731" s="6"/>
    </row>
    <row r="732" spans="1:13" x14ac:dyDescent="0.2">
      <c r="A732" s="9">
        <f t="shared" ref="A732:A795" si="101">+A731+$B$25</f>
        <v>4.325868066642836</v>
      </c>
      <c r="B732">
        <f t="shared" si="100"/>
        <v>-301.27276995324274</v>
      </c>
      <c r="C732">
        <f t="shared" ref="C732:C795" si="102">1.414*(SIN(A732)*$B$9/$B$8)</f>
        <v>-3.7653409291225106</v>
      </c>
      <c r="D732">
        <f t="shared" ref="D732:D795" si="103">B732*H732</f>
        <v>1134.8485135924159</v>
      </c>
      <c r="E732" t="b">
        <f t="shared" ref="E732:E795" si="104">AND((A732&gt;$A$17),A732&lt;($B$17))</f>
        <v>0</v>
      </c>
      <c r="F732" t="b">
        <f t="shared" ref="F732:F795" si="105">AND((A732&gt;($A$17+3.1416)),A732&lt;($B$17+3.1416))</f>
        <v>1</v>
      </c>
      <c r="G732" t="b">
        <f t="shared" ref="G732:G795" si="106">OR(E732=TRUE,F732=TRUE)</f>
        <v>1</v>
      </c>
      <c r="H732" s="5">
        <f t="shared" ref="H732:H795" si="107">IF(+G732=TRUE,C732,0)+(SIN(A732)*1.4142*$B$9/$B$7)</f>
        <v>-3.7668472785261784</v>
      </c>
      <c r="M732" s="6"/>
    </row>
    <row r="733" spans="1:13" x14ac:dyDescent="0.2">
      <c r="A733" s="9">
        <f t="shared" si="101"/>
        <v>4.3320040497160885</v>
      </c>
      <c r="B733">
        <f t="shared" si="100"/>
        <v>-302.0194643135244</v>
      </c>
      <c r="C733">
        <f t="shared" si="102"/>
        <v>-3.7746731991340012</v>
      </c>
      <c r="D733">
        <f t="shared" si="103"/>
        <v>1140.4808519713731</v>
      </c>
      <c r="E733" t="b">
        <f t="shared" si="104"/>
        <v>0</v>
      </c>
      <c r="F733" t="b">
        <f t="shared" si="105"/>
        <v>1</v>
      </c>
      <c r="G733" t="b">
        <f t="shared" si="106"/>
        <v>1</v>
      </c>
      <c r="H733" s="5">
        <f t="shared" si="107"/>
        <v>-3.7761832819736663</v>
      </c>
      <c r="M733" s="6"/>
    </row>
    <row r="734" spans="1:13" x14ac:dyDescent="0.2">
      <c r="A734" s="9">
        <f t="shared" si="101"/>
        <v>4.3381400327893411</v>
      </c>
      <c r="B734">
        <f t="shared" si="100"/>
        <v>-302.75478758958701</v>
      </c>
      <c r="C734">
        <f t="shared" si="102"/>
        <v>-3.783863352057296</v>
      </c>
      <c r="D734">
        <f t="shared" si="103"/>
        <v>1146.0410433320312</v>
      </c>
      <c r="E734" t="b">
        <f t="shared" si="104"/>
        <v>0</v>
      </c>
      <c r="F734" t="b">
        <f t="shared" si="105"/>
        <v>1</v>
      </c>
      <c r="G734" t="b">
        <f t="shared" si="106"/>
        <v>1</v>
      </c>
      <c r="H734" s="5">
        <f t="shared" si="107"/>
        <v>-3.7853771114780823</v>
      </c>
      <c r="M734" s="6"/>
    </row>
    <row r="735" spans="1:13" x14ac:dyDescent="0.2">
      <c r="A735" s="9">
        <f t="shared" si="101"/>
        <v>4.3442760158625937</v>
      </c>
      <c r="B735">
        <f t="shared" si="100"/>
        <v>-303.47871209638413</v>
      </c>
      <c r="C735">
        <f t="shared" si="102"/>
        <v>-3.7929110418815744</v>
      </c>
      <c r="D735">
        <f t="shared" si="103"/>
        <v>1151.5282503136691</v>
      </c>
      <c r="E735" t="b">
        <f t="shared" si="104"/>
        <v>0</v>
      </c>
      <c r="F735" t="b">
        <f t="shared" si="105"/>
        <v>1</v>
      </c>
      <c r="G735" t="b">
        <f t="shared" si="106"/>
        <v>1</v>
      </c>
      <c r="H735" s="5">
        <f t="shared" si="107"/>
        <v>-3.7944284208901822</v>
      </c>
      <c r="M735" s="6"/>
    </row>
    <row r="736" spans="1:13" x14ac:dyDescent="0.2">
      <c r="A736" s="9">
        <f t="shared" si="101"/>
        <v>4.3504119989358463</v>
      </c>
      <c r="B736">
        <f t="shared" si="100"/>
        <v>-304.19121057803488</v>
      </c>
      <c r="C736">
        <f t="shared" si="102"/>
        <v>-3.8018159279597743</v>
      </c>
      <c r="D736">
        <f t="shared" si="103"/>
        <v>1156.9416465469587</v>
      </c>
      <c r="E736" t="b">
        <f t="shared" si="104"/>
        <v>0</v>
      </c>
      <c r="F736" t="b">
        <f t="shared" si="105"/>
        <v>1</v>
      </c>
      <c r="G736" t="b">
        <f t="shared" si="106"/>
        <v>1</v>
      </c>
      <c r="H736" s="5">
        <f t="shared" si="107"/>
        <v>-3.8033368694266261</v>
      </c>
      <c r="M736" s="6"/>
    </row>
    <row r="737" spans="1:13" x14ac:dyDescent="0.2">
      <c r="A737" s="9">
        <f t="shared" si="101"/>
        <v>4.3565479820090989</v>
      </c>
      <c r="B737">
        <f t="shared" si="100"/>
        <v>-304.89225620885026</v>
      </c>
      <c r="C737">
        <f t="shared" si="102"/>
        <v>-3.8105776750214195</v>
      </c>
      <c r="D737">
        <f t="shared" si="103"/>
        <v>1162.280416778417</v>
      </c>
      <c r="E737" t="b">
        <f t="shared" si="104"/>
        <v>0</v>
      </c>
      <c r="F737" t="b">
        <f t="shared" si="105"/>
        <v>1</v>
      </c>
      <c r="G737" t="b">
        <f t="shared" si="106"/>
        <v>1</v>
      </c>
      <c r="H737" s="5">
        <f t="shared" si="107"/>
        <v>-3.8121021216828099</v>
      </c>
      <c r="M737" s="6"/>
    </row>
    <row r="738" spans="1:13" x14ac:dyDescent="0.2">
      <c r="A738" s="9">
        <f t="shared" si="101"/>
        <v>4.3626839650823515</v>
      </c>
      <c r="B738">
        <f t="shared" si="100"/>
        <v>-305.58182259434301</v>
      </c>
      <c r="C738">
        <f t="shared" si="102"/>
        <v>-3.8191959531852437</v>
      </c>
      <c r="D738">
        <f t="shared" si="103"/>
        <v>1167.5437569931819</v>
      </c>
      <c r="E738" t="b">
        <f t="shared" si="104"/>
        <v>0</v>
      </c>
      <c r="F738" t="b">
        <f t="shared" si="105"/>
        <v>1</v>
      </c>
      <c r="G738" t="b">
        <f t="shared" si="106"/>
        <v>1</v>
      </c>
      <c r="H738" s="5">
        <f t="shared" si="107"/>
        <v>-3.820723847645497</v>
      </c>
      <c r="M738" s="6"/>
    </row>
    <row r="739" spans="1:13" x14ac:dyDescent="0.2">
      <c r="A739" s="9">
        <f t="shared" si="101"/>
        <v>4.368819948155604</v>
      </c>
      <c r="B739">
        <f t="shared" si="100"/>
        <v>-306.25988377222131</v>
      </c>
      <c r="C739">
        <f t="shared" si="102"/>
        <v>-3.8276704379716069</v>
      </c>
      <c r="D739">
        <f t="shared" si="103"/>
        <v>1172.7308745360951</v>
      </c>
      <c r="E739" t="b">
        <f t="shared" si="104"/>
        <v>0</v>
      </c>
      <c r="F739" t="b">
        <f t="shared" si="105"/>
        <v>1</v>
      </c>
      <c r="G739" t="b">
        <f t="shared" si="106"/>
        <v>1</v>
      </c>
      <c r="H739" s="5">
        <f t="shared" si="107"/>
        <v>-3.829201722705236</v>
      </c>
      <c r="M739" s="6"/>
    </row>
    <row r="740" spans="1:13" x14ac:dyDescent="0.2">
      <c r="A740" s="9">
        <f t="shared" si="101"/>
        <v>4.3749559312288566</v>
      </c>
      <c r="B740">
        <f t="shared" si="100"/>
        <v>-306.92641421336646</v>
      </c>
      <c r="C740">
        <f t="shared" si="102"/>
        <v>-3.8360008103147143</v>
      </c>
      <c r="D740">
        <f t="shared" si="103"/>
        <v>1177.8409882310777</v>
      </c>
      <c r="E740" t="b">
        <f t="shared" si="104"/>
        <v>0</v>
      </c>
      <c r="F740" t="b">
        <f t="shared" si="105"/>
        <v>1</v>
      </c>
      <c r="G740" t="b">
        <f t="shared" si="106"/>
        <v>1</v>
      </c>
      <c r="H740" s="5">
        <f t="shared" si="107"/>
        <v>-3.8375354276685889</v>
      </c>
      <c r="M740" s="6"/>
    </row>
    <row r="741" spans="1:13" x14ac:dyDescent="0.2">
      <c r="A741" s="9">
        <f t="shared" si="101"/>
        <v>4.3810919143021092</v>
      </c>
      <c r="B741">
        <f t="shared" si="100"/>
        <v>-307.581388822794</v>
      </c>
      <c r="C741">
        <f t="shared" si="102"/>
        <v>-3.8441867565746315</v>
      </c>
      <c r="D741">
        <f t="shared" si="103"/>
        <v>1182.8733284987734</v>
      </c>
      <c r="E741" t="b">
        <f t="shared" si="104"/>
        <v>0</v>
      </c>
      <c r="F741" t="b">
        <f t="shared" si="105"/>
        <v>1</v>
      </c>
      <c r="G741" t="b">
        <f t="shared" si="106"/>
        <v>1</v>
      </c>
      <c r="H741" s="5">
        <f t="shared" si="107"/>
        <v>-3.8457246487701471</v>
      </c>
      <c r="M741" s="6"/>
    </row>
    <row r="742" spans="1:13" x14ac:dyDescent="0.2">
      <c r="A742" s="9">
        <f t="shared" si="101"/>
        <v>4.3872278973753618</v>
      </c>
      <c r="B742">
        <f t="shared" si="100"/>
        <v>-308.22478294059835</v>
      </c>
      <c r="C742">
        <f t="shared" si="102"/>
        <v>-3.8522279685490868</v>
      </c>
      <c r="D742">
        <f t="shared" si="103"/>
        <v>1187.8271374724457</v>
      </c>
      <c r="E742" t="b">
        <f t="shared" si="104"/>
        <v>0</v>
      </c>
      <c r="F742" t="b">
        <f t="shared" si="105"/>
        <v>1</v>
      </c>
      <c r="G742" t="b">
        <f t="shared" si="106"/>
        <v>1</v>
      </c>
      <c r="H742" s="5">
        <f t="shared" si="107"/>
        <v>-3.8537690776843405</v>
      </c>
      <c r="M742" s="6"/>
    </row>
    <row r="743" spans="1:13" x14ac:dyDescent="0.2">
      <c r="A743" s="9">
        <f t="shared" si="101"/>
        <v>4.3933638804486144</v>
      </c>
      <c r="B743">
        <f t="shared" si="100"/>
        <v>-308.85657234288158</v>
      </c>
      <c r="C743">
        <f t="shared" si="102"/>
        <v>-3.8601241434850828</v>
      </c>
      <c r="D743">
        <f t="shared" si="103"/>
        <v>1192.7016691121146</v>
      </c>
      <c r="E743" t="b">
        <f t="shared" si="104"/>
        <v>0</v>
      </c>
      <c r="F743" t="b">
        <f t="shared" si="105"/>
        <v>1</v>
      </c>
      <c r="G743" t="b">
        <f t="shared" si="106"/>
        <v>1</v>
      </c>
      <c r="H743" s="5">
        <f t="shared" si="107"/>
        <v>-3.8616684115370536</v>
      </c>
      <c r="M743" s="6"/>
    </row>
    <row r="744" spans="1:13" x14ac:dyDescent="0.2">
      <c r="A744" s="9">
        <f t="shared" si="101"/>
        <v>4.3994998635218669</v>
      </c>
      <c r="B744">
        <f t="shared" si="100"/>
        <v>-309.47673324266515</v>
      </c>
      <c r="C744">
        <f t="shared" si="102"/>
        <v>-3.8678749840902888</v>
      </c>
      <c r="D744">
        <f t="shared" si="103"/>
        <v>1197.4961893169068</v>
      </c>
      <c r="E744" t="b">
        <f t="shared" si="104"/>
        <v>0</v>
      </c>
      <c r="F744" t="b">
        <f t="shared" si="105"/>
        <v>1</v>
      </c>
      <c r="G744" t="b">
        <f t="shared" si="106"/>
        <v>1</v>
      </c>
      <c r="H744" s="5">
        <f t="shared" si="107"/>
        <v>-3.8694223529170215</v>
      </c>
      <c r="M744" s="6"/>
    </row>
    <row r="745" spans="1:13" x14ac:dyDescent="0.2">
      <c r="A745" s="9">
        <f t="shared" si="101"/>
        <v>4.4056358465951195</v>
      </c>
      <c r="B745">
        <f t="shared" si="100"/>
        <v>-310.08524229078574</v>
      </c>
      <c r="C745">
        <f t="shared" si="102"/>
        <v>-3.875480198544238</v>
      </c>
      <c r="D745">
        <f t="shared" si="103"/>
        <v>1202.2099760356136</v>
      </c>
      <c r="E745" t="b">
        <f t="shared" si="104"/>
        <v>0</v>
      </c>
      <c r="F745" t="b">
        <f t="shared" si="105"/>
        <v>1</v>
      </c>
      <c r="G745" t="b">
        <f t="shared" si="106"/>
        <v>1</v>
      </c>
      <c r="H745" s="5">
        <f t="shared" si="107"/>
        <v>-3.8770306098870333</v>
      </c>
      <c r="M745" s="6"/>
    </row>
    <row r="746" spans="1:13" x14ac:dyDescent="0.2">
      <c r="A746" s="9">
        <f t="shared" si="101"/>
        <v>4.4117718296683721</v>
      </c>
      <c r="B746">
        <f t="shared" si="100"/>
        <v>-310.68207657677402</v>
      </c>
      <c r="C746">
        <f t="shared" si="102"/>
        <v>-3.8829395005093117</v>
      </c>
      <c r="D746">
        <f t="shared" si="103"/>
        <v>1206.8423193754279</v>
      </c>
      <c r="E746" t="b">
        <f t="shared" si="104"/>
        <v>0</v>
      </c>
      <c r="F746" t="b">
        <f t="shared" si="105"/>
        <v>1</v>
      </c>
      <c r="G746" t="b">
        <f t="shared" si="106"/>
        <v>1</v>
      </c>
      <c r="H746" s="5">
        <f t="shared" si="107"/>
        <v>-3.8844928959949185</v>
      </c>
      <c r="M746" s="6"/>
    </row>
    <row r="747" spans="1:13" x14ac:dyDescent="0.2">
      <c r="A747" s="9">
        <f t="shared" si="101"/>
        <v>4.4179078127416247</v>
      </c>
      <c r="B747">
        <f t="shared" si="100"/>
        <v>-311.26721362971773</v>
      </c>
      <c r="C747">
        <f t="shared" si="102"/>
        <v>-3.8902526091415228</v>
      </c>
      <c r="D747">
        <f t="shared" si="103"/>
        <v>1211.3925217088579</v>
      </c>
      <c r="E747" t="b">
        <f t="shared" si="104"/>
        <v>0</v>
      </c>
      <c r="F747" t="b">
        <f t="shared" si="105"/>
        <v>1</v>
      </c>
      <c r="G747" t="b">
        <f t="shared" si="106"/>
        <v>1</v>
      </c>
      <c r="H747" s="5">
        <f t="shared" si="107"/>
        <v>-3.8918089302843368</v>
      </c>
      <c r="M747" s="6"/>
    </row>
    <row r="748" spans="1:13" x14ac:dyDescent="0.2">
      <c r="A748" s="9">
        <f t="shared" si="101"/>
        <v>4.4240437958148773</v>
      </c>
      <c r="B748">
        <f t="shared" si="100"/>
        <v>-311.84063141910718</v>
      </c>
      <c r="C748">
        <f t="shared" si="102"/>
        <v>-3.8974192491010853</v>
      </c>
      <c r="D748">
        <f t="shared" si="103"/>
        <v>1215.8598977787844</v>
      </c>
      <c r="E748" t="b">
        <f t="shared" si="104"/>
        <v>0</v>
      </c>
      <c r="F748" t="b">
        <f t="shared" si="105"/>
        <v>1</v>
      </c>
      <c r="G748" t="b">
        <f t="shared" si="106"/>
        <v>1</v>
      </c>
      <c r="H748" s="5">
        <f t="shared" si="107"/>
        <v>-3.8989784373053507</v>
      </c>
      <c r="M748" s="6"/>
    </row>
    <row r="749" spans="1:13" x14ac:dyDescent="0.2">
      <c r="A749" s="9">
        <f t="shared" si="101"/>
        <v>4.4301797788881299</v>
      </c>
      <c r="B749">
        <f t="shared" si="100"/>
        <v>-312.40230835566501</v>
      </c>
      <c r="C749">
        <f t="shared" si="102"/>
        <v>-3.9044391505627858</v>
      </c>
      <c r="D749">
        <f t="shared" si="103"/>
        <v>1220.2437748016634</v>
      </c>
      <c r="E749" t="b">
        <f t="shared" si="104"/>
        <v>0</v>
      </c>
      <c r="F749" t="b">
        <f t="shared" si="105"/>
        <v>1</v>
      </c>
      <c r="G749" t="b">
        <f t="shared" si="106"/>
        <v>1</v>
      </c>
      <c r="H749" s="5">
        <f t="shared" si="107"/>
        <v>-3.9060011471248015</v>
      </c>
      <c r="M749" s="6"/>
    </row>
    <row r="750" spans="1:13" x14ac:dyDescent="0.2">
      <c r="A750" s="9">
        <f t="shared" si="101"/>
        <v>4.4363157619613824</v>
      </c>
      <c r="B750">
        <f t="shared" si="100"/>
        <v>-312.95222329215903</v>
      </c>
      <c r="C750">
        <f t="shared" si="102"/>
        <v>-3.9113120492261402</v>
      </c>
      <c r="D750">
        <f t="shared" si="103"/>
        <v>1224.5434925688467</v>
      </c>
      <c r="E750" t="b">
        <f t="shared" si="104"/>
        <v>0</v>
      </c>
      <c r="F750" t="b">
        <f t="shared" si="105"/>
        <v>1</v>
      </c>
      <c r="G750" t="b">
        <f t="shared" si="106"/>
        <v>1</v>
      </c>
      <c r="H750" s="5">
        <f t="shared" si="107"/>
        <v>-3.9128767953364698</v>
      </c>
      <c r="M750" s="6"/>
    </row>
    <row r="751" spans="1:13" x14ac:dyDescent="0.2">
      <c r="A751" s="9">
        <f t="shared" si="101"/>
        <v>4.442451745034635</v>
      </c>
      <c r="B751">
        <f t="shared" si="100"/>
        <v>-313.49035552419832</v>
      </c>
      <c r="C751">
        <f t="shared" si="102"/>
        <v>-3.9180376863253441</v>
      </c>
      <c r="D751">
        <f t="shared" si="103"/>
        <v>1228.7584035460065</v>
      </c>
      <c r="E751" t="b">
        <f t="shared" si="104"/>
        <v>0</v>
      </c>
      <c r="F751" t="b">
        <f t="shared" si="105"/>
        <v>1</v>
      </c>
      <c r="G751" t="b">
        <f t="shared" si="106"/>
        <v>1</v>
      </c>
      <c r="H751" s="5">
        <f t="shared" si="107"/>
        <v>-3.9196051230710305</v>
      </c>
      <c r="M751" s="6"/>
    </row>
    <row r="752" spans="1:13" x14ac:dyDescent="0.2">
      <c r="A752" s="9">
        <f t="shared" si="101"/>
        <v>4.4485877281078876</v>
      </c>
      <c r="B752">
        <f t="shared" si="100"/>
        <v>-314.01668479101272</v>
      </c>
      <c r="C752">
        <f t="shared" si="102"/>
        <v>-3.9246158086390177</v>
      </c>
      <c r="D752">
        <f t="shared" si="103"/>
        <v>1232.8878729706564</v>
      </c>
      <c r="E752" t="b">
        <f t="shared" si="104"/>
        <v>0</v>
      </c>
      <c r="F752" t="b">
        <f t="shared" si="105"/>
        <v>1</v>
      </c>
      <c r="G752" t="b">
        <f t="shared" si="106"/>
        <v>1</v>
      </c>
      <c r="H752" s="5">
        <f t="shared" si="107"/>
        <v>-3.9261858770058007</v>
      </c>
      <c r="M752" s="6"/>
    </row>
    <row r="753" spans="1:13" x14ac:dyDescent="0.2">
      <c r="A753" s="9">
        <f t="shared" si="101"/>
        <v>4.4547237111811402</v>
      </c>
      <c r="B753">
        <f t="shared" si="100"/>
        <v>-314.53119127621591</v>
      </c>
      <c r="C753">
        <f t="shared" si="102"/>
        <v>-3.9310461684997353</v>
      </c>
      <c r="D753">
        <f t="shared" si="103"/>
        <v>1236.9312789477442</v>
      </c>
      <c r="E753" t="b">
        <f t="shared" si="104"/>
        <v>0</v>
      </c>
      <c r="F753" t="b">
        <f t="shared" si="105"/>
        <v>1</v>
      </c>
      <c r="G753" t="b">
        <f t="shared" si="106"/>
        <v>1</v>
      </c>
      <c r="H753" s="5">
        <f t="shared" si="107"/>
        <v>-3.9326188093742735</v>
      </c>
      <c r="M753" s="6"/>
    </row>
    <row r="754" spans="1:13" x14ac:dyDescent="0.2">
      <c r="A754" s="9">
        <f t="shared" si="101"/>
        <v>4.4608596942543928</v>
      </c>
      <c r="B754">
        <f t="shared" si="100"/>
        <v>-315.03385560855111</v>
      </c>
      <c r="C754">
        <f t="shared" si="102"/>
        <v>-3.9373285238033531</v>
      </c>
      <c r="D754">
        <f t="shared" si="103"/>
        <v>1240.8880125433088</v>
      </c>
      <c r="E754" t="b">
        <f t="shared" si="104"/>
        <v>0</v>
      </c>
      <c r="F754" t="b">
        <f t="shared" si="105"/>
        <v>1</v>
      </c>
      <c r="G754" t="b">
        <f t="shared" si="106"/>
        <v>1</v>
      </c>
      <c r="H754" s="5">
        <f t="shared" si="107"/>
        <v>-3.9389036779754498</v>
      </c>
      <c r="M754" s="6"/>
    </row>
    <row r="755" spans="1:13" x14ac:dyDescent="0.2">
      <c r="A755" s="9">
        <f t="shared" si="101"/>
        <v>4.4669956773276454</v>
      </c>
      <c r="B755">
        <f t="shared" si="100"/>
        <v>-315.52465886262064</v>
      </c>
      <c r="C755">
        <f t="shared" si="102"/>
        <v>-3.9434626380181279</v>
      </c>
      <c r="D755">
        <f t="shared" si="103"/>
        <v>1244.7574778761877</v>
      </c>
      <c r="E755" t="b">
        <f t="shared" si="104"/>
        <v>0</v>
      </c>
      <c r="F755" t="b">
        <f t="shared" si="105"/>
        <v>1</v>
      </c>
      <c r="G755" t="b">
        <f t="shared" si="106"/>
        <v>1</v>
      </c>
      <c r="H755" s="5">
        <f t="shared" si="107"/>
        <v>-3.9450402461829612</v>
      </c>
      <c r="M755" s="6"/>
    </row>
    <row r="756" spans="1:13" x14ac:dyDescent="0.2">
      <c r="A756" s="9">
        <f t="shared" si="101"/>
        <v>4.4731316604008979</v>
      </c>
      <c r="B756">
        <f t="shared" si="100"/>
        <v>-316.0035825595985</v>
      </c>
      <c r="C756">
        <f t="shared" si="102"/>
        <v>-3.949448280193613</v>
      </c>
      <c r="D756">
        <f t="shared" si="103"/>
        <v>1248.5390922077524</v>
      </c>
      <c r="E756" t="b">
        <f t="shared" si="104"/>
        <v>0</v>
      </c>
      <c r="F756" t="b">
        <f t="shared" si="105"/>
        <v>1</v>
      </c>
      <c r="G756" t="b">
        <f t="shared" si="106"/>
        <v>1</v>
      </c>
      <c r="H756" s="5">
        <f t="shared" si="107"/>
        <v>-3.9510282829539665</v>
      </c>
      <c r="M756" s="6"/>
    </row>
    <row r="757" spans="1:13" x14ac:dyDescent="0.2">
      <c r="A757" s="9">
        <f t="shared" si="101"/>
        <v>4.4792676434741505</v>
      </c>
      <c r="B757">
        <f t="shared" si="100"/>
        <v>-316.47060866792606</v>
      </c>
      <c r="C757">
        <f t="shared" si="102"/>
        <v>-3.9552852249693631</v>
      </c>
      <c r="D757">
        <f t="shared" si="103"/>
        <v>1252.232286029672</v>
      </c>
      <c r="E757" t="b">
        <f t="shared" si="104"/>
        <v>0</v>
      </c>
      <c r="F757" t="b">
        <f t="shared" si="105"/>
        <v>1</v>
      </c>
      <c r="G757" t="b">
        <f t="shared" si="106"/>
        <v>1</v>
      </c>
      <c r="H757" s="5">
        <f t="shared" si="107"/>
        <v>-3.9568675628378642</v>
      </c>
      <c r="M757" s="6"/>
    </row>
    <row r="758" spans="1:13" x14ac:dyDescent="0.2">
      <c r="A758" s="9">
        <f t="shared" si="101"/>
        <v>4.4854036265474031</v>
      </c>
      <c r="B758">
        <f t="shared" si="100"/>
        <v>-316.92571960399079</v>
      </c>
      <c r="C758">
        <f t="shared" si="102"/>
        <v>-3.9609732525834156</v>
      </c>
      <c r="D758">
        <f t="shared" si="103"/>
        <v>1255.8365031496787</v>
      </c>
      <c r="E758" t="b">
        <f t="shared" si="104"/>
        <v>0</v>
      </c>
      <c r="F758" t="b">
        <f t="shared" si="105"/>
        <v>1</v>
      </c>
      <c r="G758" t="b">
        <f t="shared" si="106"/>
        <v>1</v>
      </c>
      <c r="H758" s="5">
        <f t="shared" si="107"/>
        <v>-3.9625578659847744</v>
      </c>
      <c r="M758" s="6"/>
    </row>
    <row r="759" spans="1:13" x14ac:dyDescent="0.2">
      <c r="A759" s="9">
        <f t="shared" si="101"/>
        <v>4.4915396096206557</v>
      </c>
      <c r="B759">
        <f t="shared" si="100"/>
        <v>-317.36889823278858</v>
      </c>
      <c r="C759">
        <f t="shared" si="102"/>
        <v>-3.9665121488805606</v>
      </c>
      <c r="D759">
        <f t="shared" si="103"/>
        <v>1259.3512007753297</v>
      </c>
      <c r="E759" t="b">
        <f t="shared" si="104"/>
        <v>0</v>
      </c>
      <c r="F759" t="b">
        <f t="shared" si="105"/>
        <v>1</v>
      </c>
      <c r="G759" t="b">
        <f t="shared" si="106"/>
        <v>1</v>
      </c>
      <c r="H759" s="5">
        <f t="shared" si="107"/>
        <v>-3.968098978153813</v>
      </c>
      <c r="M759" s="6"/>
    </row>
    <row r="760" spans="1:13" x14ac:dyDescent="0.2">
      <c r="A760" s="9">
        <f t="shared" si="101"/>
        <v>4.4976755926939083</v>
      </c>
      <c r="B760">
        <f t="shared" si="100"/>
        <v>-317.80012786856867</v>
      </c>
      <c r="C760">
        <f t="shared" si="102"/>
        <v>-3.9719017053204118</v>
      </c>
      <c r="D760">
        <f t="shared" si="103"/>
        <v>1262.7758495957537</v>
      </c>
      <c r="E760" t="b">
        <f t="shared" si="104"/>
        <v>0</v>
      </c>
      <c r="F760" t="b">
        <f t="shared" si="105"/>
        <v>1</v>
      </c>
      <c r="G760" t="b">
        <f t="shared" si="106"/>
        <v>1</v>
      </c>
      <c r="H760" s="5">
        <f t="shared" si="107"/>
        <v>-3.9734906907211656</v>
      </c>
      <c r="M760" s="6"/>
    </row>
    <row r="761" spans="1:13" x14ac:dyDescent="0.2">
      <c r="A761" s="9">
        <f t="shared" si="101"/>
        <v>4.5038115757671608</v>
      </c>
      <c r="B761">
        <f t="shared" si="100"/>
        <v>-318.21939227546181</v>
      </c>
      <c r="C761">
        <f t="shared" si="102"/>
        <v>-3.9771417189852518</v>
      </c>
      <c r="D761">
        <f t="shared" si="103"/>
        <v>1266.109933861361</v>
      </c>
      <c r="E761" t="b">
        <f t="shared" si="104"/>
        <v>0</v>
      </c>
      <c r="F761" t="b">
        <f t="shared" si="105"/>
        <v>1</v>
      </c>
      <c r="G761" t="b">
        <f t="shared" si="106"/>
        <v>1</v>
      </c>
      <c r="H761" s="5">
        <f t="shared" si="107"/>
        <v>-3.9787328006879359</v>
      </c>
      <c r="M761" s="6"/>
    </row>
    <row r="762" spans="1:13" x14ac:dyDescent="0.2">
      <c r="A762" s="9">
        <f t="shared" si="101"/>
        <v>4.5099475588404134</v>
      </c>
      <c r="B762">
        <f t="shared" si="100"/>
        <v>-318.62667566809182</v>
      </c>
      <c r="C762">
        <f t="shared" si="102"/>
        <v>-3.9822319925876739</v>
      </c>
      <c r="D762">
        <f t="shared" si="103"/>
        <v>1269.3529514615191</v>
      </c>
      <c r="E762" t="b">
        <f t="shared" si="104"/>
        <v>0</v>
      </c>
      <c r="F762" t="b">
        <f t="shared" si="105"/>
        <v>1</v>
      </c>
      <c r="G762" t="b">
        <f t="shared" si="106"/>
        <v>1</v>
      </c>
      <c r="H762" s="5">
        <f t="shared" si="107"/>
        <v>-3.9838251106877922</v>
      </c>
      <c r="M762" s="6"/>
    </row>
    <row r="763" spans="1:13" x14ac:dyDescent="0.2">
      <c r="A763" s="9">
        <f t="shared" si="101"/>
        <v>4.516083541913666</v>
      </c>
      <c r="B763">
        <f t="shared" si="100"/>
        <v>-319.02196271216968</v>
      </c>
      <c r="C763">
        <f t="shared" si="102"/>
        <v>-3.9871723344780112</v>
      </c>
      <c r="D763">
        <f t="shared" si="103"/>
        <v>1272.5044140001671</v>
      </c>
      <c r="E763" t="b">
        <f t="shared" si="104"/>
        <v>0</v>
      </c>
      <c r="F763" t="b">
        <f t="shared" si="105"/>
        <v>1</v>
      </c>
      <c r="G763" t="b">
        <f t="shared" si="106"/>
        <v>1</v>
      </c>
      <c r="H763" s="5">
        <f t="shared" si="107"/>
        <v>-3.9887674289943957</v>
      </c>
      <c r="M763" s="6"/>
    </row>
    <row r="764" spans="1:13" x14ac:dyDescent="0.2">
      <c r="A764" s="9">
        <f t="shared" si="101"/>
        <v>4.5222195249869186</v>
      </c>
      <c r="B764">
        <f t="shared" si="100"/>
        <v>-319.40523852507084</v>
      </c>
      <c r="C764">
        <f t="shared" si="102"/>
        <v>-3.9919625586515517</v>
      </c>
      <c r="D764">
        <f t="shared" si="103"/>
        <v>1275.5638468693689</v>
      </c>
      <c r="E764" t="b">
        <f t="shared" si="104"/>
        <v>0</v>
      </c>
      <c r="F764" t="b">
        <f t="shared" si="105"/>
        <v>1</v>
      </c>
      <c r="G764" t="b">
        <f t="shared" si="106"/>
        <v>1</v>
      </c>
      <c r="H764" s="5">
        <f t="shared" si="107"/>
        <v>-3.9935595695286223</v>
      </c>
      <c r="M764" s="6"/>
    </row>
    <row r="765" spans="1:13" x14ac:dyDescent="0.2">
      <c r="A765" s="9">
        <f t="shared" si="101"/>
        <v>4.5283555080601712</v>
      </c>
      <c r="B765">
        <f t="shared" si="100"/>
        <v>-319.77648867639584</v>
      </c>
      <c r="C765">
        <f t="shared" si="102"/>
        <v>-3.9966024847555404</v>
      </c>
      <c r="D765">
        <f t="shared" si="103"/>
        <v>1278.5307893207898</v>
      </c>
      <c r="E765" t="b">
        <f t="shared" si="104"/>
        <v>0</v>
      </c>
      <c r="F765" t="b">
        <f t="shared" si="105"/>
        <v>1</v>
      </c>
      <c r="G765" t="b">
        <f t="shared" si="106"/>
        <v>1</v>
      </c>
      <c r="H765" s="5">
        <f t="shared" si="107"/>
        <v>-3.9982013518655664</v>
      </c>
      <c r="M765" s="6"/>
    </row>
    <row r="766" spans="1:13" x14ac:dyDescent="0.2">
      <c r="A766" s="9">
        <f t="shared" si="101"/>
        <v>4.5344914911334238</v>
      </c>
      <c r="B766">
        <f t="shared" si="100"/>
        <v>-320.13569918851323</v>
      </c>
      <c r="C766">
        <f t="shared" si="102"/>
        <v>-4.0010919380959677</v>
      </c>
      <c r="D766">
        <f t="shared" si="103"/>
        <v>1281.4047945350819</v>
      </c>
      <c r="E766" t="b">
        <f t="shared" si="104"/>
        <v>0</v>
      </c>
      <c r="F766" t="b">
        <f t="shared" si="105"/>
        <v>1</v>
      </c>
      <c r="G766" t="b">
        <f t="shared" si="106"/>
        <v>1</v>
      </c>
      <c r="H766" s="5">
        <f t="shared" si="107"/>
        <v>-4.0026926012413302</v>
      </c>
      <c r="M766" s="6"/>
    </row>
    <row r="767" spans="1:13" x14ac:dyDescent="0.2">
      <c r="A767" s="9">
        <f t="shared" si="101"/>
        <v>4.5406274742066763</v>
      </c>
      <c r="B767">
        <f t="shared" si="100"/>
        <v>-320.48285653708609</v>
      </c>
      <c r="C767">
        <f t="shared" si="102"/>
        <v>-4.0054307496441544</v>
      </c>
      <c r="D767">
        <f t="shared" si="103"/>
        <v>1284.185429689179</v>
      </c>
      <c r="E767" t="b">
        <f t="shared" si="104"/>
        <v>0</v>
      </c>
      <c r="F767" t="b">
        <f t="shared" si="105"/>
        <v>1</v>
      </c>
      <c r="G767" t="b">
        <f t="shared" si="106"/>
        <v>1</v>
      </c>
      <c r="H767" s="5">
        <f t="shared" si="107"/>
        <v>-4.0070331485596133</v>
      </c>
      <c r="M767" s="6"/>
    </row>
    <row r="768" spans="1:13" x14ac:dyDescent="0.2">
      <c r="A768" s="9">
        <f t="shared" si="101"/>
        <v>4.5467634572799289</v>
      </c>
      <c r="B768">
        <f t="shared" si="100"/>
        <v>-320.81794765158128</v>
      </c>
      <c r="C768">
        <f t="shared" si="102"/>
        <v>-4.009618756043106</v>
      </c>
      <c r="D768">
        <f t="shared" si="103"/>
        <v>1286.8722760214755</v>
      </c>
      <c r="E768" t="b">
        <f t="shared" si="104"/>
        <v>0</v>
      </c>
      <c r="F768" t="b">
        <f t="shared" si="105"/>
        <v>1</v>
      </c>
      <c r="G768" t="b">
        <f t="shared" si="106"/>
        <v>1</v>
      </c>
      <c r="H768" s="5">
        <f t="shared" si="107"/>
        <v>-4.0112228303980695</v>
      </c>
      <c r="M768" s="6"/>
    </row>
    <row r="769" spans="1:13" x14ac:dyDescent="0.2">
      <c r="A769" s="9">
        <f t="shared" si="101"/>
        <v>4.5528994403531815</v>
      </c>
      <c r="B769">
        <f t="shared" si="100"/>
        <v>-321.14095991576124</v>
      </c>
      <c r="C769">
        <f t="shared" si="102"/>
        <v>-4.0136557996136677</v>
      </c>
      <c r="D769">
        <f t="shared" si="103"/>
        <v>1289.4649288948935</v>
      </c>
      <c r="E769" t="b">
        <f t="shared" si="104"/>
        <v>0</v>
      </c>
      <c r="F769" t="b">
        <f t="shared" si="105"/>
        <v>1</v>
      </c>
      <c r="G769" t="b">
        <f t="shared" si="106"/>
        <v>1</v>
      </c>
      <c r="H769" s="5">
        <f t="shared" si="107"/>
        <v>-4.0152614890144633</v>
      </c>
      <c r="M769" s="6"/>
    </row>
    <row r="770" spans="1:13" x14ac:dyDescent="0.2">
      <c r="A770" s="9">
        <f t="shared" si="101"/>
        <v>4.5590354234264341</v>
      </c>
      <c r="B770">
        <f t="shared" si="100"/>
        <v>-321.45188116815928</v>
      </c>
      <c r="C770">
        <f t="shared" si="102"/>
        <v>-4.0175417283604657</v>
      </c>
      <c r="D770">
        <f t="shared" si="103"/>
        <v>1291.9629978578223</v>
      </c>
      <c r="E770" t="b">
        <f t="shared" si="104"/>
        <v>0</v>
      </c>
      <c r="F770" t="b">
        <f t="shared" si="105"/>
        <v>1</v>
      </c>
      <c r="G770" t="b">
        <f t="shared" si="106"/>
        <v>1</v>
      </c>
      <c r="H770" s="5">
        <f t="shared" si="107"/>
        <v>-4.0191489723526148</v>
      </c>
      <c r="M770" s="6"/>
    </row>
    <row r="771" spans="1:13" x14ac:dyDescent="0.2">
      <c r="A771" s="9">
        <f t="shared" si="101"/>
        <v>4.5651714064996867</v>
      </c>
      <c r="B771">
        <f t="shared" si="100"/>
        <v>-321.75069970253742</v>
      </c>
      <c r="C771">
        <f t="shared" si="102"/>
        <v>-4.021276395977619</v>
      </c>
      <c r="D771">
        <f t="shared" si="103"/>
        <v>1294.3661067029159</v>
      </c>
      <c r="E771" t="b">
        <f t="shared" si="104"/>
        <v>0</v>
      </c>
      <c r="F771" t="b">
        <f t="shared" si="105"/>
        <v>1</v>
      </c>
      <c r="G771" t="b">
        <f t="shared" si="106"/>
        <v>1</v>
      </c>
      <c r="H771" s="5">
        <f t="shared" si="107"/>
        <v>-4.0228851340481118</v>
      </c>
      <c r="M771" s="6"/>
    </row>
    <row r="772" spans="1:13" x14ac:dyDescent="0.2">
      <c r="A772" s="9">
        <f t="shared" si="101"/>
        <v>4.5713073895729393</v>
      </c>
      <c r="B772">
        <f t="shared" si="100"/>
        <v>-322.0374042683269</v>
      </c>
      <c r="C772">
        <f t="shared" si="102"/>
        <v>-4.0248596618542551</v>
      </c>
      <c r="D772">
        <f t="shared" si="103"/>
        <v>1296.6738935237529</v>
      </c>
      <c r="E772" t="b">
        <f t="shared" si="104"/>
        <v>0</v>
      </c>
      <c r="F772" t="b">
        <f t="shared" si="105"/>
        <v>1</v>
      </c>
      <c r="G772" t="b">
        <f t="shared" si="106"/>
        <v>1</v>
      </c>
      <c r="H772" s="5">
        <f t="shared" si="107"/>
        <v>-4.0264698334338291</v>
      </c>
      <c r="M772" s="6"/>
    </row>
    <row r="773" spans="1:13" x14ac:dyDescent="0.2">
      <c r="A773" s="9">
        <f t="shared" si="101"/>
        <v>4.5774433726461918</v>
      </c>
      <c r="B773">
        <f t="shared" si="100"/>
        <v>-322.31198407105205</v>
      </c>
      <c r="C773">
        <f t="shared" si="102"/>
        <v>-4.0282913910798079</v>
      </c>
      <c r="D773">
        <f t="shared" si="103"/>
        <v>1298.8860107693399</v>
      </c>
      <c r="E773" t="b">
        <f t="shared" si="104"/>
        <v>0</v>
      </c>
      <c r="F773" t="b">
        <f t="shared" si="105"/>
        <v>1</v>
      </c>
      <c r="G773" t="b">
        <f t="shared" si="106"/>
        <v>1</v>
      </c>
      <c r="H773" s="5">
        <f t="shared" si="107"/>
        <v>-4.0299029355452296</v>
      </c>
      <c r="M773" s="6"/>
    </row>
    <row r="774" spans="1:13" x14ac:dyDescent="0.2">
      <c r="A774" s="9">
        <f t="shared" si="101"/>
        <v>4.5835793557194444</v>
      </c>
      <c r="B774">
        <f t="shared" si="100"/>
        <v>-322.57442877273667</v>
      </c>
      <c r="C774">
        <f t="shared" si="102"/>
        <v>-4.0315714544490842</v>
      </c>
      <c r="D774">
        <f t="shared" si="103"/>
        <v>1301.0021252964489</v>
      </c>
      <c r="E774" t="b">
        <f t="shared" si="104"/>
        <v>0</v>
      </c>
      <c r="F774" t="b">
        <f t="shared" si="105"/>
        <v>1</v>
      </c>
      <c r="G774" t="b">
        <f t="shared" si="106"/>
        <v>1</v>
      </c>
      <c r="H774" s="5">
        <f t="shared" si="107"/>
        <v>-4.0331843111254297</v>
      </c>
      <c r="M774" s="6"/>
    </row>
    <row r="775" spans="1:13" x14ac:dyDescent="0.2">
      <c r="A775" s="9">
        <f t="shared" si="101"/>
        <v>4.589715338792697</v>
      </c>
      <c r="B775">
        <f t="shared" si="100"/>
        <v>-322.82472849229299</v>
      </c>
      <c r="C775">
        <f t="shared" si="102"/>
        <v>-4.0346997284671433</v>
      </c>
      <c r="D775">
        <f t="shared" si="103"/>
        <v>1303.0219184197927</v>
      </c>
      <c r="E775" t="b">
        <f t="shared" si="104"/>
        <v>0</v>
      </c>
      <c r="F775" t="b">
        <f t="shared" si="105"/>
        <v>1</v>
      </c>
      <c r="G775" t="b">
        <f t="shared" si="106"/>
        <v>1</v>
      </c>
      <c r="H775" s="5">
        <f t="shared" si="107"/>
        <v>-4.036313836630085</v>
      </c>
      <c r="M775" s="6"/>
    </row>
    <row r="776" spans="1:13" x14ac:dyDescent="0.2">
      <c r="A776" s="9">
        <f t="shared" si="101"/>
        <v>4.5958513218659496</v>
      </c>
      <c r="B776">
        <f t="shared" si="100"/>
        <v>-323.06287380589396</v>
      </c>
      <c r="C776">
        <f t="shared" si="102"/>
        <v>-4.0376760953539339</v>
      </c>
      <c r="D776">
        <f t="shared" si="103"/>
        <v>1304.945085960014</v>
      </c>
      <c r="E776" t="b">
        <f t="shared" si="104"/>
        <v>0</v>
      </c>
      <c r="F776" t="b">
        <f t="shared" si="105"/>
        <v>1</v>
      </c>
      <c r="G776" t="b">
        <f t="shared" si="106"/>
        <v>1</v>
      </c>
      <c r="H776" s="5">
        <f t="shared" si="107"/>
        <v>-4.0392913942320243</v>
      </c>
      <c r="M776" s="6"/>
    </row>
    <row r="777" spans="1:13" x14ac:dyDescent="0.2">
      <c r="A777" s="9">
        <f t="shared" si="101"/>
        <v>4.6019873049392022</v>
      </c>
      <c r="B777">
        <f t="shared" si="100"/>
        <v>-323.28885574732811</v>
      </c>
      <c r="C777">
        <f t="shared" si="102"/>
        <v>-4.0405004430487379</v>
      </c>
      <c r="D777">
        <f t="shared" si="103"/>
        <v>1306.7713382894997</v>
      </c>
      <c r="E777" t="b">
        <f t="shared" si="104"/>
        <v>0</v>
      </c>
      <c r="F777" t="b">
        <f t="shared" si="105"/>
        <v>1</v>
      </c>
      <c r="G777" t="b">
        <f t="shared" si="106"/>
        <v>1</v>
      </c>
      <c r="H777" s="5">
        <f t="shared" si="107"/>
        <v>-4.0421168718256997</v>
      </c>
      <c r="M777" s="6"/>
    </row>
    <row r="778" spans="1:13" x14ac:dyDescent="0.2">
      <c r="A778" s="9">
        <f t="shared" si="101"/>
        <v>4.6081232880124547</v>
      </c>
      <c r="B778">
        <f t="shared" si="100"/>
        <v>-323.50266580833681</v>
      </c>
      <c r="C778">
        <f t="shared" si="102"/>
        <v>-4.0431726652143825</v>
      </c>
      <c r="D778">
        <f t="shared" si="103"/>
        <v>1308.5004003759943</v>
      </c>
      <c r="E778" t="b">
        <f t="shared" si="104"/>
        <v>0</v>
      </c>
      <c r="F778" t="b">
        <f t="shared" si="105"/>
        <v>1</v>
      </c>
      <c r="G778" t="b">
        <f t="shared" si="106"/>
        <v>1</v>
      </c>
      <c r="H778" s="5">
        <f t="shared" si="107"/>
        <v>-4.0447901630313972</v>
      </c>
      <c r="M778" s="6"/>
    </row>
    <row r="779" spans="1:13" x14ac:dyDescent="0.2">
      <c r="A779" s="9">
        <f t="shared" si="101"/>
        <v>4.6142592710857073</v>
      </c>
      <c r="B779">
        <f t="shared" si="100"/>
        <v>-323.70429593893499</v>
      </c>
      <c r="C779">
        <f t="shared" si="102"/>
        <v>-4.0456926612412492</v>
      </c>
      <c r="D779">
        <f t="shared" si="103"/>
        <v>1310.1320118240221</v>
      </c>
      <c r="E779" t="b">
        <f t="shared" si="104"/>
        <v>0</v>
      </c>
      <c r="F779" t="b">
        <f t="shared" si="105"/>
        <v>1</v>
      </c>
      <c r="G779" t="b">
        <f t="shared" si="106"/>
        <v>1</v>
      </c>
      <c r="H779" s="5">
        <f t="shared" si="107"/>
        <v>-4.0473111671992488</v>
      </c>
      <c r="M779" s="6"/>
    </row>
    <row r="780" spans="1:13" x14ac:dyDescent="0.2">
      <c r="A780" s="9">
        <f t="shared" si="101"/>
        <v>4.6203952541589599</v>
      </c>
      <c r="B780">
        <f t="shared" si="100"/>
        <v>-323.89373854771378</v>
      </c>
      <c r="C780">
        <f t="shared" si="102"/>
        <v>-4.0480603362510594</v>
      </c>
      <c r="D780">
        <f t="shared" si="103"/>
        <v>1311.665926914101</v>
      </c>
      <c r="E780" t="b">
        <f t="shared" si="104"/>
        <v>0</v>
      </c>
      <c r="F780" t="b">
        <f t="shared" si="105"/>
        <v>1</v>
      </c>
      <c r="G780" t="b">
        <f t="shared" si="106"/>
        <v>1</v>
      </c>
      <c r="H780" s="5">
        <f t="shared" si="107"/>
        <v>-4.0496797894130188</v>
      </c>
      <c r="M780" s="6"/>
    </row>
    <row r="781" spans="1:13" x14ac:dyDescent="0.2">
      <c r="A781" s="9">
        <f t="shared" si="101"/>
        <v>4.6265312372322125</v>
      </c>
      <c r="B781">
        <f t="shared" si="100"/>
        <v>-324.07098650212674</v>
      </c>
      <c r="C781">
        <f t="shared" si="102"/>
        <v>-4.050275601100445</v>
      </c>
      <c r="D781">
        <f t="shared" si="103"/>
        <v>1313.1019146397487</v>
      </c>
      <c r="E781" t="b">
        <f t="shared" si="104"/>
        <v>0</v>
      </c>
      <c r="F781" t="b">
        <f t="shared" si="105"/>
        <v>1</v>
      </c>
      <c r="G781" t="b">
        <f t="shared" si="106"/>
        <v>1</v>
      </c>
      <c r="H781" s="5">
        <f t="shared" si="107"/>
        <v>-4.0518959404936776</v>
      </c>
      <c r="M781" s="6"/>
    </row>
    <row r="782" spans="1:13" x14ac:dyDescent="0.2">
      <c r="A782" s="9">
        <f t="shared" si="101"/>
        <v>4.6326672203054651</v>
      </c>
      <c r="B782">
        <f t="shared" si="100"/>
        <v>-324.23603312875838</v>
      </c>
      <c r="C782">
        <f t="shared" si="102"/>
        <v>-4.0523383723843089</v>
      </c>
      <c r="D782">
        <f t="shared" si="103"/>
        <v>1314.4397587422729</v>
      </c>
      <c r="E782" t="b">
        <f t="shared" si="104"/>
        <v>0</v>
      </c>
      <c r="F782" t="b">
        <f t="shared" si="105"/>
        <v>1</v>
      </c>
      <c r="G782" t="b">
        <f t="shared" si="106"/>
        <v>1</v>
      </c>
      <c r="H782" s="5">
        <f t="shared" si="107"/>
        <v>-4.0539595370027603</v>
      </c>
      <c r="M782" s="6"/>
    </row>
    <row r="783" spans="1:13" x14ac:dyDescent="0.2">
      <c r="A783" s="9">
        <f t="shared" si="101"/>
        <v>4.6388032033787177</v>
      </c>
      <c r="B783">
        <f t="shared" si="100"/>
        <v>-324.38887221357498</v>
      </c>
      <c r="C783">
        <f t="shared" si="102"/>
        <v>-4.0542485724389605</v>
      </c>
      <c r="D783">
        <f t="shared" si="103"/>
        <v>1315.6792577433371</v>
      </c>
      <c r="E783" t="b">
        <f t="shared" si="104"/>
        <v>0</v>
      </c>
      <c r="F783" t="b">
        <f t="shared" si="105"/>
        <v>1</v>
      </c>
      <c r="G783" t="b">
        <f t="shared" si="106"/>
        <v>1</v>
      </c>
      <c r="H783" s="5">
        <f t="shared" si="107"/>
        <v>-4.055870501245507</v>
      </c>
      <c r="M783" s="6"/>
    </row>
    <row r="784" spans="1:13" x14ac:dyDescent="0.2">
      <c r="A784" s="9">
        <f t="shared" si="101"/>
        <v>4.6449391864519702</v>
      </c>
      <c r="B784">
        <f t="shared" si="100"/>
        <v>-324.52949800215907</v>
      </c>
      <c r="C784">
        <f t="shared" si="102"/>
        <v>-4.0560061293450422</v>
      </c>
      <c r="D784">
        <f t="shared" si="103"/>
        <v>1316.8202249753053</v>
      </c>
      <c r="E784" t="b">
        <f t="shared" si="104"/>
        <v>0</v>
      </c>
      <c r="F784" t="b">
        <f t="shared" si="105"/>
        <v>1</v>
      </c>
      <c r="G784" t="b">
        <f t="shared" si="106"/>
        <v>1</v>
      </c>
      <c r="H784" s="5">
        <f t="shared" si="107"/>
        <v>-4.0576287612737891</v>
      </c>
      <c r="M784" s="6"/>
    </row>
    <row r="785" spans="1:13" x14ac:dyDescent="0.2">
      <c r="A785" s="9">
        <f t="shared" si="101"/>
        <v>4.6510751695252228</v>
      </c>
      <c r="B785">
        <f t="shared" si="100"/>
        <v>-324.65790519992572</v>
      </c>
      <c r="C785">
        <f t="shared" si="102"/>
        <v>-4.0576109769302384</v>
      </c>
      <c r="D785">
        <f t="shared" si="103"/>
        <v>1317.8624886093532</v>
      </c>
      <c r="E785" t="b">
        <f t="shared" si="104"/>
        <v>0</v>
      </c>
      <c r="F785" t="b">
        <f t="shared" si="105"/>
        <v>1</v>
      </c>
      <c r="G785" t="b">
        <f t="shared" si="106"/>
        <v>1</v>
      </c>
      <c r="H785" s="5">
        <f t="shared" si="107"/>
        <v>-4.0592342508888173</v>
      </c>
      <c r="M785" s="6"/>
    </row>
    <row r="786" spans="1:13" x14ac:dyDescent="0.2">
      <c r="A786" s="9">
        <f t="shared" si="101"/>
        <v>4.6572111525984754</v>
      </c>
      <c r="B786">
        <f t="shared" si="100"/>
        <v>-324.7740889723222</v>
      </c>
      <c r="C786">
        <f t="shared" si="102"/>
        <v>-4.0590630547717641</v>
      </c>
      <c r="D786">
        <f t="shared" si="103"/>
        <v>1318.8058916813457</v>
      </c>
      <c r="E786" t="b">
        <f t="shared" si="104"/>
        <v>0</v>
      </c>
      <c r="F786" t="b">
        <f t="shared" si="105"/>
        <v>1</v>
      </c>
      <c r="G786" t="b">
        <f t="shared" si="106"/>
        <v>1</v>
      </c>
      <c r="H786" s="5">
        <f t="shared" si="107"/>
        <v>-4.0606869096436338</v>
      </c>
      <c r="M786" s="6"/>
    </row>
    <row r="787" spans="1:13" x14ac:dyDescent="0.2">
      <c r="A787" s="9">
        <f t="shared" si="101"/>
        <v>4.663347135671728</v>
      </c>
      <c r="B787">
        <f t="shared" si="100"/>
        <v>-324.87804494500955</v>
      </c>
      <c r="C787">
        <f t="shared" si="102"/>
        <v>-4.0603623081986413</v>
      </c>
      <c r="D787">
        <f t="shared" si="103"/>
        <v>1319.6502921154747</v>
      </c>
      <c r="E787" t="b">
        <f t="shared" si="104"/>
        <v>0</v>
      </c>
      <c r="F787" t="b">
        <f t="shared" si="105"/>
        <v>1</v>
      </c>
      <c r="G787" t="b">
        <f t="shared" si="106"/>
        <v>1</v>
      </c>
      <c r="H787" s="5">
        <f t="shared" si="107"/>
        <v>-4.0619866828453892</v>
      </c>
      <c r="M787" s="6"/>
    </row>
    <row r="788" spans="1:13" x14ac:dyDescent="0.2">
      <c r="A788" s="9">
        <f t="shared" si="101"/>
        <v>4.6694831187449806</v>
      </c>
      <c r="B788">
        <f t="shared" si="100"/>
        <v>-324.96976920402778</v>
      </c>
      <c r="C788">
        <f t="shared" si="102"/>
        <v>-4.061508688293757</v>
      </c>
      <c r="D788">
        <f t="shared" si="103"/>
        <v>1320.3955627456576</v>
      </c>
      <c r="E788" t="b">
        <f t="shared" si="104"/>
        <v>0</v>
      </c>
      <c r="F788" t="b">
        <f t="shared" si="105"/>
        <v>1</v>
      </c>
      <c r="G788" t="b">
        <f t="shared" si="106"/>
        <v>1</v>
      </c>
      <c r="H788" s="5">
        <f t="shared" si="107"/>
        <v>-4.0631335215574023</v>
      </c>
      <c r="M788" s="6"/>
    </row>
    <row r="789" spans="1:13" x14ac:dyDescent="0.2">
      <c r="A789" s="9">
        <f t="shared" si="101"/>
        <v>4.6756191018182331</v>
      </c>
      <c r="B789">
        <f t="shared" si="100"/>
        <v>-325.04925829594299</v>
      </c>
      <c r="C789">
        <f t="shared" si="102"/>
        <v>-4.062502151895707</v>
      </c>
      <c r="D789">
        <f t="shared" si="103"/>
        <v>1321.0415913346872</v>
      </c>
      <c r="E789" t="b">
        <f t="shared" si="104"/>
        <v>0</v>
      </c>
      <c r="F789" t="b">
        <f t="shared" si="105"/>
        <v>1</v>
      </c>
      <c r="G789" t="b">
        <f t="shared" si="106"/>
        <v>1</v>
      </c>
      <c r="H789" s="5">
        <f t="shared" si="107"/>
        <v>-4.0641273826009998</v>
      </c>
      <c r="M789" s="6"/>
    </row>
    <row r="790" spans="1:13" x14ac:dyDescent="0.2">
      <c r="A790" s="9">
        <f t="shared" si="101"/>
        <v>4.6817550848914857</v>
      </c>
      <c r="B790">
        <f t="shared" si="100"/>
        <v>-325.1165092279773</v>
      </c>
      <c r="C790">
        <f t="shared" si="102"/>
        <v>-4.0633426616004158</v>
      </c>
      <c r="D790">
        <f t="shared" si="103"/>
        <v>1321.5882805911333</v>
      </c>
      <c r="E790" t="b">
        <f t="shared" si="104"/>
        <v>0</v>
      </c>
      <c r="F790" t="b">
        <f t="shared" si="105"/>
        <v>1</v>
      </c>
      <c r="G790" t="b">
        <f t="shared" si="106"/>
        <v>1</v>
      </c>
      <c r="H790" s="5">
        <f t="shared" si="107"/>
        <v>-4.0649682285571442</v>
      </c>
      <c r="M790" s="6"/>
    </row>
    <row r="791" spans="1:13" x14ac:dyDescent="0.2">
      <c r="A791" s="9">
        <f t="shared" si="101"/>
        <v>4.6878910679647383</v>
      </c>
      <c r="B791">
        <f t="shared" si="100"/>
        <v>-325.17151946812163</v>
      </c>
      <c r="C791">
        <f t="shared" si="102"/>
        <v>-4.0640301857625518</v>
      </c>
      <c r="D791">
        <f t="shared" si="103"/>
        <v>1322.0355481839974</v>
      </c>
      <c r="E791" t="b">
        <f t="shared" si="104"/>
        <v>0</v>
      </c>
      <c r="F791" t="b">
        <f t="shared" si="105"/>
        <v>1</v>
      </c>
      <c r="G791" t="b">
        <f t="shared" si="106"/>
        <v>1</v>
      </c>
      <c r="H791" s="5">
        <f t="shared" si="107"/>
        <v>-4.0656560277678437</v>
      </c>
      <c r="M791" s="6"/>
    </row>
    <row r="792" spans="1:13" x14ac:dyDescent="0.2">
      <c r="A792" s="9">
        <f t="shared" si="101"/>
        <v>4.6940270510379909</v>
      </c>
      <c r="B792">
        <f t="shared" si="100"/>
        <v>-325.21428694523115</v>
      </c>
      <c r="C792">
        <f t="shared" si="102"/>
        <v>-4.0645646984967119</v>
      </c>
      <c r="D792">
        <f t="shared" si="103"/>
        <v>1322.383326755109</v>
      </c>
      <c r="E792" t="b">
        <f t="shared" si="104"/>
        <v>0</v>
      </c>
      <c r="F792" t="b">
        <f t="shared" si="105"/>
        <v>1</v>
      </c>
      <c r="G792" t="b">
        <f t="shared" si="106"/>
        <v>1</v>
      </c>
      <c r="H792" s="5">
        <f t="shared" si="107"/>
        <v>-4.0661907543373381</v>
      </c>
      <c r="M792" s="6"/>
    </row>
    <row r="793" spans="1:13" x14ac:dyDescent="0.2">
      <c r="A793" s="9">
        <f t="shared" si="101"/>
        <v>4.7001630341112435</v>
      </c>
      <c r="B793">
        <f t="shared" si="100"/>
        <v>-325.24481004910302</v>
      </c>
      <c r="C793">
        <f t="shared" si="102"/>
        <v>-4.064946179678401</v>
      </c>
      <c r="D793">
        <f t="shared" si="103"/>
        <v>1322.6315639292718</v>
      </c>
      <c r="E793" t="b">
        <f t="shared" si="104"/>
        <v>0</v>
      </c>
      <c r="F793" t="b">
        <f t="shared" si="105"/>
        <v>1</v>
      </c>
      <c r="G793" t="b">
        <f t="shared" si="106"/>
        <v>1</v>
      </c>
      <c r="H793" s="5">
        <f t="shared" si="107"/>
        <v>-4.0665723881330829</v>
      </c>
      <c r="M793" s="6"/>
    </row>
    <row r="794" spans="1:13" x14ac:dyDescent="0.2">
      <c r="A794" s="9">
        <f t="shared" si="101"/>
        <v>4.7062990171844961</v>
      </c>
      <c r="B794">
        <f t="shared" si="100"/>
        <v>-325.26308763053726</v>
      </c>
      <c r="C794">
        <f t="shared" si="102"/>
        <v>-4.0651746149447892</v>
      </c>
      <c r="D794">
        <f t="shared" si="103"/>
        <v>1322.7802223221511</v>
      </c>
      <c r="E794" t="b">
        <f t="shared" si="104"/>
        <v>0</v>
      </c>
      <c r="F794" t="b">
        <f t="shared" si="105"/>
        <v>1</v>
      </c>
      <c r="G794" t="b">
        <f t="shared" si="106"/>
        <v>1</v>
      </c>
      <c r="H794" s="5">
        <f t="shared" si="107"/>
        <v>-4.0668009147865023</v>
      </c>
      <c r="M794" s="6"/>
    </row>
    <row r="795" spans="1:13" x14ac:dyDescent="0.2">
      <c r="A795" s="9">
        <f t="shared" si="101"/>
        <v>4.7124350002577486</v>
      </c>
      <c r="B795">
        <f t="shared" ref="B795:B858" si="108">$B$10*SIN(A795)</f>
        <v>-325.26911900137969</v>
      </c>
      <c r="C795">
        <f t="shared" si="102"/>
        <v>-4.0652499956952477</v>
      </c>
      <c r="D795">
        <f t="shared" si="103"/>
        <v>1322.829279545901</v>
      </c>
      <c r="E795" t="b">
        <f t="shared" si="104"/>
        <v>0</v>
      </c>
      <c r="F795" t="b">
        <f t="shared" si="105"/>
        <v>1</v>
      </c>
      <c r="G795" t="b">
        <f t="shared" si="106"/>
        <v>1</v>
      </c>
      <c r="H795" s="5">
        <f t="shared" si="107"/>
        <v>-4.0668763256935252</v>
      </c>
      <c r="M795" s="6"/>
    </row>
    <row r="796" spans="1:13" x14ac:dyDescent="0.2">
      <c r="A796" s="9">
        <f t="shared" ref="A796:A859" si="109">+A795+$B$25</f>
        <v>4.7185709833310012</v>
      </c>
      <c r="B796">
        <f t="shared" si="108"/>
        <v>-325.26290393454838</v>
      </c>
      <c r="C796">
        <f t="shared" ref="C796:C859" si="110">1.414*(SIN(A796)*$B$9/$B$8)</f>
        <v>-4.0651723190916806</v>
      </c>
      <c r="D796">
        <f t="shared" ref="D796:D859" si="111">B796*H796</f>
        <v>1322.7787282125419</v>
      </c>
      <c r="E796" t="b">
        <f t="shared" ref="E796:E859" si="112">AND((A796&gt;$A$17),A796&lt;($B$17))</f>
        <v>0</v>
      </c>
      <c r="F796" t="b">
        <f t="shared" ref="F796:F859" si="113">AND((A796&gt;($A$17+3.1416)),A796&lt;($B$17+3.1416))</f>
        <v>1</v>
      </c>
      <c r="G796" t="b">
        <f t="shared" ref="G796:G859" si="114">OR(E796=TRUE,F796=TRUE)</f>
        <v>1</v>
      </c>
      <c r="H796" s="5">
        <f t="shared" ref="H796:H859" si="115">IF(+G796=TRUE,C796,0)+(SIN(A796)*1.4142*$B$9/$B$7)</f>
        <v>-4.0667986180149223</v>
      </c>
      <c r="M796" s="6"/>
    </row>
    <row r="797" spans="1:13" x14ac:dyDescent="0.2">
      <c r="A797" s="9">
        <f t="shared" si="109"/>
        <v>4.7247069664042538</v>
      </c>
      <c r="B797">
        <f t="shared" si="108"/>
        <v>-325.2444426640414</v>
      </c>
      <c r="C797">
        <f t="shared" si="110"/>
        <v>-4.0649415880586224</v>
      </c>
      <c r="D797">
        <f t="shared" si="111"/>
        <v>1322.6285759350646</v>
      </c>
      <c r="E797" t="b">
        <f t="shared" si="112"/>
        <v>0</v>
      </c>
      <c r="F797" t="b">
        <f t="shared" si="113"/>
        <v>1</v>
      </c>
      <c r="G797" t="b">
        <f t="shared" si="114"/>
        <v>1</v>
      </c>
      <c r="H797" s="5">
        <f t="shared" si="115"/>
        <v>-4.0665677946763967</v>
      </c>
      <c r="M797" s="6"/>
    </row>
    <row r="798" spans="1:13" x14ac:dyDescent="0.2">
      <c r="A798" s="9">
        <f t="shared" si="109"/>
        <v>4.7308429494775064</v>
      </c>
      <c r="B798">
        <f t="shared" si="108"/>
        <v>-325.21373588492889</v>
      </c>
      <c r="C798">
        <f t="shared" si="110"/>
        <v>-4.0645578112831382</v>
      </c>
      <c r="D798">
        <f t="shared" si="111"/>
        <v>1322.3788453262935</v>
      </c>
      <c r="E798" t="b">
        <f t="shared" si="112"/>
        <v>0</v>
      </c>
      <c r="F798" t="b">
        <f t="shared" si="113"/>
        <v>1</v>
      </c>
      <c r="G798" t="b">
        <f t="shared" si="114"/>
        <v>1</v>
      </c>
      <c r="H798" s="5">
        <f t="shared" si="115"/>
        <v>-4.0661838643684893</v>
      </c>
      <c r="M798" s="6"/>
    </row>
    <row r="799" spans="1:13" x14ac:dyDescent="0.2">
      <c r="A799" s="9">
        <f t="shared" si="109"/>
        <v>4.736978932550759</v>
      </c>
      <c r="B799">
        <f t="shared" si="108"/>
        <v>-325.17078475332625</v>
      </c>
      <c r="C799">
        <f t="shared" si="110"/>
        <v>-4.0640210032144877</v>
      </c>
      <c r="D799">
        <f t="shared" si="111"/>
        <v>1322.0295739954734</v>
      </c>
      <c r="E799" t="b">
        <f t="shared" si="112"/>
        <v>0</v>
      </c>
      <c r="F799" t="b">
        <f t="shared" si="113"/>
        <v>1</v>
      </c>
      <c r="G799" t="b">
        <f t="shared" si="114"/>
        <v>1</v>
      </c>
      <c r="H799" s="5">
        <f t="shared" si="115"/>
        <v>-4.0656468415462408</v>
      </c>
      <c r="M799" s="6"/>
    </row>
    <row r="800" spans="1:13" x14ac:dyDescent="0.2">
      <c r="A800" s="9">
        <f t="shared" si="109"/>
        <v>4.7431149156240116</v>
      </c>
      <c r="B800">
        <f t="shared" si="108"/>
        <v>-325.11559088635096</v>
      </c>
      <c r="C800">
        <f t="shared" si="110"/>
        <v>-4.0633311840635873</v>
      </c>
      <c r="D800">
        <f t="shared" si="111"/>
        <v>1321.5808145426099</v>
      </c>
      <c r="E800" t="b">
        <f t="shared" si="112"/>
        <v>0</v>
      </c>
      <c r="F800" t="b">
        <f t="shared" si="113"/>
        <v>1</v>
      </c>
      <c r="G800" t="b">
        <f t="shared" si="114"/>
        <v>1</v>
      </c>
      <c r="H800" s="5">
        <f t="shared" si="115"/>
        <v>-4.0649567464286518</v>
      </c>
      <c r="M800" s="6"/>
    </row>
    <row r="801" spans="1:13" x14ac:dyDescent="0.2">
      <c r="A801" s="9">
        <f t="shared" si="109"/>
        <v>4.7492508986972641</v>
      </c>
      <c r="B801">
        <f t="shared" si="108"/>
        <v>-325.04815636206138</v>
      </c>
      <c r="C801">
        <f t="shared" si="110"/>
        <v>-4.062488379802244</v>
      </c>
      <c r="D801">
        <f t="shared" si="111"/>
        <v>1321.0326345505448</v>
      </c>
      <c r="E801" t="b">
        <f t="shared" si="112"/>
        <v>0</v>
      </c>
      <c r="F801" t="b">
        <f t="shared" si="113"/>
        <v>1</v>
      </c>
      <c r="G801" t="b">
        <f t="shared" si="114"/>
        <v>1</v>
      </c>
      <c r="H801" s="5">
        <f t="shared" si="115"/>
        <v>-4.0641136049979201</v>
      </c>
      <c r="M801" s="6"/>
    </row>
    <row r="802" spans="1:13" x14ac:dyDescent="0.2">
      <c r="A802" s="9">
        <f t="shared" si="109"/>
        <v>4.7553868817705167</v>
      </c>
      <c r="B802">
        <f t="shared" si="108"/>
        <v>-324.96848371937892</v>
      </c>
      <c r="C802">
        <f t="shared" si="110"/>
        <v>-4.0614926221621817</v>
      </c>
      <c r="D802">
        <f t="shared" si="111"/>
        <v>1320.3851165747822</v>
      </c>
      <c r="E802" t="b">
        <f t="shared" si="112"/>
        <v>0</v>
      </c>
      <c r="F802" t="b">
        <f t="shared" si="113"/>
        <v>1</v>
      </c>
      <c r="G802" t="b">
        <f t="shared" si="114"/>
        <v>1</v>
      </c>
      <c r="H802" s="5">
        <f t="shared" si="115"/>
        <v>-4.0631174489984652</v>
      </c>
      <c r="M802" s="6"/>
    </row>
    <row r="803" spans="1:13" x14ac:dyDescent="0.2">
      <c r="A803" s="9">
        <f t="shared" si="109"/>
        <v>4.7615228648437693</v>
      </c>
      <c r="B803">
        <f t="shared" si="108"/>
        <v>-324.87657595799209</v>
      </c>
      <c r="C803">
        <f t="shared" si="110"/>
        <v>-4.0603439486338457</v>
      </c>
      <c r="D803">
        <f t="shared" si="111"/>
        <v>1319.6383581310513</v>
      </c>
      <c r="E803" t="b">
        <f t="shared" si="112"/>
        <v>0</v>
      </c>
      <c r="F803" t="b">
        <f t="shared" si="113"/>
        <v>1</v>
      </c>
      <c r="G803" t="b">
        <f t="shared" si="114"/>
        <v>1</v>
      </c>
      <c r="H803" s="5">
        <f t="shared" si="115"/>
        <v>-4.0619683159357294</v>
      </c>
      <c r="M803" s="6"/>
    </row>
    <row r="804" spans="1:13" x14ac:dyDescent="0.2">
      <c r="A804" s="9">
        <f t="shared" si="109"/>
        <v>4.7676588479170219</v>
      </c>
      <c r="B804">
        <f t="shared" si="108"/>
        <v>-324.77243653824382</v>
      </c>
      <c r="C804">
        <f t="shared" si="110"/>
        <v>-4.05904240246499</v>
      </c>
      <c r="D804">
        <f t="shared" si="111"/>
        <v>1318.7924716806237</v>
      </c>
      <c r="E804" t="b">
        <f t="shared" si="112"/>
        <v>0</v>
      </c>
      <c r="F804" t="b">
        <f t="shared" si="113"/>
        <v>1</v>
      </c>
      <c r="G804" t="b">
        <f t="shared" si="114"/>
        <v>1</v>
      </c>
      <c r="H804" s="5">
        <f t="shared" si="115"/>
        <v>-4.0606662490747683</v>
      </c>
      <c r="M804" s="6"/>
    </row>
    <row r="805" spans="1:13" x14ac:dyDescent="0.2">
      <c r="A805" s="9">
        <f t="shared" si="109"/>
        <v>4.7737948309902745</v>
      </c>
      <c r="B805">
        <f t="shared" si="108"/>
        <v>-324.65606938100086</v>
      </c>
      <c r="C805">
        <f t="shared" si="110"/>
        <v>-4.057588032659047</v>
      </c>
      <c r="D805">
        <f t="shared" si="111"/>
        <v>1317.8475846133747</v>
      </c>
      <c r="E805" t="b">
        <f t="shared" si="112"/>
        <v>0</v>
      </c>
      <c r="F805" t="b">
        <f t="shared" si="113"/>
        <v>1</v>
      </c>
      <c r="G805" t="b">
        <f t="shared" si="114"/>
        <v>1</v>
      </c>
      <c r="H805" s="5">
        <f t="shared" si="115"/>
        <v>-4.059211297438619</v>
      </c>
      <c r="M805" s="6"/>
    </row>
    <row r="806" spans="1:13" x14ac:dyDescent="0.2">
      <c r="A806" s="9">
        <f t="shared" si="109"/>
        <v>4.779930814063527</v>
      </c>
      <c r="B806">
        <f t="shared" si="108"/>
        <v>-324.5274788675066</v>
      </c>
      <c r="C806">
        <f t="shared" si="110"/>
        <v>-4.0559808939732909</v>
      </c>
      <c r="D806">
        <f t="shared" si="111"/>
        <v>1316.8038392286016</v>
      </c>
      <c r="E806" t="b">
        <f t="shared" si="112"/>
        <v>0</v>
      </c>
      <c r="F806" t="b">
        <f t="shared" si="113"/>
        <v>1</v>
      </c>
      <c r="G806" t="b">
        <f t="shared" si="114"/>
        <v>1</v>
      </c>
      <c r="H806" s="5">
        <f t="shared" si="115"/>
        <v>-4.0576035158064609</v>
      </c>
      <c r="M806" s="6"/>
    </row>
    <row r="807" spans="1:13" x14ac:dyDescent="0.2">
      <c r="A807" s="9">
        <f t="shared" si="109"/>
        <v>4.7860667971367796</v>
      </c>
      <c r="B807">
        <f t="shared" si="108"/>
        <v>-324.3866698392157</v>
      </c>
      <c r="C807">
        <f t="shared" si="110"/>
        <v>-4.0542210469167639</v>
      </c>
      <c r="D807">
        <f t="shared" si="111"/>
        <v>1315.6613927135895</v>
      </c>
      <c r="E807" t="b">
        <f t="shared" si="112"/>
        <v>0</v>
      </c>
      <c r="F807" t="b">
        <f t="shared" si="113"/>
        <v>1</v>
      </c>
      <c r="G807" t="b">
        <f t="shared" si="114"/>
        <v>1</v>
      </c>
      <c r="H807" s="5">
        <f t="shared" si="115"/>
        <v>-4.0558429647115446</v>
      </c>
      <c r="M807" s="6"/>
    </row>
    <row r="808" spans="1:13" x14ac:dyDescent="0.2">
      <c r="A808" s="9">
        <f t="shared" si="109"/>
        <v>4.7922027802100322</v>
      </c>
      <c r="B808">
        <f t="shared" si="108"/>
        <v>-324.23364759761193</v>
      </c>
      <c r="C808">
        <f t="shared" si="110"/>
        <v>-4.0523085577480087</v>
      </c>
      <c r="D808">
        <f t="shared" si="111"/>
        <v>1314.4204171199412</v>
      </c>
      <c r="E808" t="b">
        <f t="shared" si="112"/>
        <v>0</v>
      </c>
      <c r="F808" t="b">
        <f t="shared" si="113"/>
        <v>1</v>
      </c>
      <c r="G808" t="b">
        <f t="shared" si="114"/>
        <v>1</v>
      </c>
      <c r="H808" s="5">
        <f t="shared" si="115"/>
        <v>-4.0539297104389185</v>
      </c>
      <c r="M808" s="6"/>
    </row>
    <row r="809" spans="1:13" x14ac:dyDescent="0.2">
      <c r="A809" s="9">
        <f t="shared" si="109"/>
        <v>4.7983387632832848</v>
      </c>
      <c r="B809">
        <f t="shared" si="108"/>
        <v>-324.06841790400892</v>
      </c>
      <c r="C809">
        <f t="shared" si="110"/>
        <v>-4.0502434984725681</v>
      </c>
      <c r="D809">
        <f t="shared" si="111"/>
        <v>1313.0810993376679</v>
      </c>
      <c r="E809" t="b">
        <f t="shared" si="112"/>
        <v>0</v>
      </c>
      <c r="F809" t="b">
        <f t="shared" si="113"/>
        <v>1</v>
      </c>
      <c r="G809" t="b">
        <f t="shared" si="114"/>
        <v>1</v>
      </c>
      <c r="H809" s="5">
        <f t="shared" si="115"/>
        <v>-4.0518638250229326</v>
      </c>
      <c r="M809" s="6"/>
    </row>
    <row r="810" spans="1:13" x14ac:dyDescent="0.2">
      <c r="A810" s="9">
        <f t="shared" si="109"/>
        <v>4.8044747463565374</v>
      </c>
      <c r="B810">
        <f t="shared" si="108"/>
        <v>-323.89098697933264</v>
      </c>
      <c r="C810">
        <f t="shared" si="110"/>
        <v>-4.0480259468402737</v>
      </c>
      <c r="D810">
        <f t="shared" si="111"/>
        <v>1311.6436410670394</v>
      </c>
      <c r="E810" t="b">
        <f t="shared" si="112"/>
        <v>0</v>
      </c>
      <c r="F810" t="b">
        <f t="shared" si="113"/>
        <v>1</v>
      </c>
      <c r="G810" t="b">
        <f t="shared" si="114"/>
        <v>1</v>
      </c>
      <c r="H810" s="5">
        <f t="shared" si="115"/>
        <v>-4.0496453862445234</v>
      </c>
      <c r="M810" s="6"/>
    </row>
    <row r="811" spans="1:13" x14ac:dyDescent="0.2">
      <c r="A811" s="9">
        <f t="shared" si="109"/>
        <v>4.81061072942979</v>
      </c>
      <c r="B811">
        <f t="shared" si="108"/>
        <v>-323.7013615038876</v>
      </c>
      <c r="C811">
        <f t="shared" si="110"/>
        <v>-4.0456559863423225</v>
      </c>
      <c r="D811">
        <f t="shared" si="111"/>
        <v>1310.108258788212</v>
      </c>
      <c r="E811" t="b">
        <f t="shared" si="112"/>
        <v>0</v>
      </c>
      <c r="F811" t="b">
        <f t="shared" si="113"/>
        <v>1</v>
      </c>
      <c r="G811" t="b">
        <f t="shared" si="114"/>
        <v>1</v>
      </c>
      <c r="H811" s="5">
        <f t="shared" si="115"/>
        <v>-4.047274477628287</v>
      </c>
      <c r="M811" s="6"/>
    </row>
    <row r="812" spans="1:13" x14ac:dyDescent="0.2">
      <c r="A812" s="9">
        <f t="shared" si="109"/>
        <v>4.8167467125030425</v>
      </c>
      <c r="B812">
        <f t="shared" si="108"/>
        <v>-323.49954861710518</v>
      </c>
      <c r="C812">
        <f t="shared" si="110"/>
        <v>-4.0431337062081294</v>
      </c>
      <c r="D812">
        <f t="shared" si="111"/>
        <v>1308.4751837286251</v>
      </c>
      <c r="E812" t="b">
        <f t="shared" si="112"/>
        <v>0</v>
      </c>
      <c r="F812" t="b">
        <f t="shared" si="113"/>
        <v>1</v>
      </c>
      <c r="G812" t="b">
        <f t="shared" si="114"/>
        <v>1</v>
      </c>
      <c r="H812" s="5">
        <f t="shared" si="115"/>
        <v>-4.0447511884393368</v>
      </c>
      <c r="M812" s="6"/>
    </row>
    <row r="813" spans="1:13" x14ac:dyDescent="0.2">
      <c r="A813" s="9">
        <f t="shared" si="109"/>
        <v>4.8228826955762951</v>
      </c>
      <c r="B813">
        <f t="shared" si="108"/>
        <v>-323.28555591727496</v>
      </c>
      <c r="C813">
        <f t="shared" si="110"/>
        <v>-4.0404592014019727</v>
      </c>
      <c r="D813">
        <f t="shared" si="111"/>
        <v>1306.7446618281804</v>
      </c>
      <c r="E813" t="b">
        <f t="shared" si="112"/>
        <v>0</v>
      </c>
      <c r="F813" t="b">
        <f t="shared" si="113"/>
        <v>1</v>
      </c>
      <c r="G813" t="b">
        <f t="shared" si="114"/>
        <v>1</v>
      </c>
      <c r="H813" s="5">
        <f t="shared" si="115"/>
        <v>-4.0420756136799421</v>
      </c>
      <c r="M813" s="6"/>
    </row>
    <row r="814" spans="1:13" x14ac:dyDescent="0.2">
      <c r="A814" s="9">
        <f t="shared" si="109"/>
        <v>4.8290186786495477</v>
      </c>
      <c r="B814">
        <f t="shared" si="108"/>
        <v>-323.05939146125849</v>
      </c>
      <c r="C814">
        <f t="shared" si="110"/>
        <v>-4.0376325726194127</v>
      </c>
      <c r="D814">
        <f t="shared" si="111"/>
        <v>1304.9169537022001</v>
      </c>
      <c r="E814" t="b">
        <f t="shared" si="112"/>
        <v>0</v>
      </c>
      <c r="F814" t="b">
        <f t="shared" si="113"/>
        <v>1</v>
      </c>
      <c r="G814" t="b">
        <f t="shared" si="114"/>
        <v>1</v>
      </c>
      <c r="H814" s="5">
        <f t="shared" si="115"/>
        <v>-4.0392478540859464</v>
      </c>
      <c r="M814" s="6"/>
    </row>
    <row r="815" spans="1:13" x14ac:dyDescent="0.2">
      <c r="A815" s="9">
        <f t="shared" si="109"/>
        <v>4.8351546617228003</v>
      </c>
      <c r="B815">
        <f t="shared" si="108"/>
        <v>-322.82106376418602</v>
      </c>
      <c r="C815">
        <f t="shared" si="110"/>
        <v>-4.0346539262835028</v>
      </c>
      <c r="D815">
        <f t="shared" si="111"/>
        <v>1302.9923346021808</v>
      </c>
      <c r="E815" t="b">
        <f t="shared" si="112"/>
        <v>0</v>
      </c>
      <c r="F815" t="b">
        <f t="shared" si="113"/>
        <v>1</v>
      </c>
      <c r="G815" t="b">
        <f t="shared" si="114"/>
        <v>1</v>
      </c>
      <c r="H815" s="5">
        <f t="shared" si="115"/>
        <v>-4.0362680161229791</v>
      </c>
      <c r="M815" s="6"/>
    </row>
    <row r="816" spans="1:13" x14ac:dyDescent="0.2">
      <c r="A816" s="9">
        <f t="shared" si="109"/>
        <v>4.8412906447960529</v>
      </c>
      <c r="B816">
        <f t="shared" si="108"/>
        <v>-322.57058179913588</v>
      </c>
      <c r="C816">
        <f t="shared" si="110"/>
        <v>-4.0315233745407859</v>
      </c>
      <c r="D816">
        <f t="shared" si="111"/>
        <v>1300.9710943743414</v>
      </c>
      <c r="E816" t="b">
        <f t="shared" si="112"/>
        <v>0</v>
      </c>
      <c r="F816" t="b">
        <f t="shared" si="113"/>
        <v>1</v>
      </c>
      <c r="G816" t="b">
        <f t="shared" si="114"/>
        <v>1</v>
      </c>
      <c r="H816" s="5">
        <f t="shared" si="115"/>
        <v>-4.0331362119824483</v>
      </c>
      <c r="M816" s="6"/>
    </row>
    <row r="817" spans="1:13" x14ac:dyDescent="0.2">
      <c r="A817" s="9">
        <f t="shared" si="109"/>
        <v>4.8474266278693054</v>
      </c>
      <c r="B817">
        <f t="shared" si="108"/>
        <v>-322.3079549967967</v>
      </c>
      <c r="C817">
        <f t="shared" si="110"/>
        <v>-4.028241035257067</v>
      </c>
      <c r="D817">
        <f t="shared" si="111"/>
        <v>1298.8535374159699</v>
      </c>
      <c r="E817" t="b">
        <f t="shared" si="112"/>
        <v>0</v>
      </c>
      <c r="F817" t="b">
        <f t="shared" si="113"/>
        <v>1</v>
      </c>
      <c r="G817" t="b">
        <f t="shared" si="114"/>
        <v>1</v>
      </c>
      <c r="H817" s="5">
        <f t="shared" si="115"/>
        <v>-4.0298525595773107</v>
      </c>
      <c r="M817" s="6"/>
    </row>
    <row r="818" spans="1:13" x14ac:dyDescent="0.2">
      <c r="A818" s="9">
        <f t="shared" si="109"/>
        <v>4.853562610942558</v>
      </c>
      <c r="B818">
        <f t="shared" si="108"/>
        <v>-322.03319324511222</v>
      </c>
      <c r="C818">
        <f t="shared" si="110"/>
        <v>-4.024807032012979</v>
      </c>
      <c r="D818">
        <f t="shared" si="111"/>
        <v>1296.6399826295838</v>
      </c>
      <c r="E818" t="b">
        <f t="shared" si="112"/>
        <v>0</v>
      </c>
      <c r="F818" t="b">
        <f t="shared" si="113"/>
        <v>1</v>
      </c>
      <c r="G818" t="b">
        <f t="shared" si="114"/>
        <v>1</v>
      </c>
      <c r="H818" s="5">
        <f t="shared" si="115"/>
        <v>-4.0264171825376387</v>
      </c>
      <c r="M818" s="6"/>
    </row>
    <row r="819" spans="1:13" x14ac:dyDescent="0.2">
      <c r="A819" s="9">
        <f t="shared" si="109"/>
        <v>4.8596985940158106</v>
      </c>
      <c r="B819">
        <f t="shared" si="108"/>
        <v>-321.7463068889092</v>
      </c>
      <c r="C819">
        <f t="shared" si="110"/>
        <v>-4.0212214940993274</v>
      </c>
      <c r="D819">
        <f t="shared" si="111"/>
        <v>1294.3307633749027</v>
      </c>
      <c r="E819" t="b">
        <f t="shared" si="112"/>
        <v>0</v>
      </c>
      <c r="F819" t="b">
        <f t="shared" si="113"/>
        <v>1</v>
      </c>
      <c r="G819" t="b">
        <f t="shared" si="114"/>
        <v>1</v>
      </c>
      <c r="H819" s="5">
        <f t="shared" si="115"/>
        <v>-4.0228302102059628</v>
      </c>
      <c r="M819" s="6"/>
    </row>
    <row r="820" spans="1:13" x14ac:dyDescent="0.2">
      <c r="A820" s="9">
        <f t="shared" si="109"/>
        <v>4.8658345770890632</v>
      </c>
      <c r="B820">
        <f t="shared" si="108"/>
        <v>-321.44730672950772</v>
      </c>
      <c r="C820">
        <f t="shared" si="110"/>
        <v>-4.0174845565122261</v>
      </c>
      <c r="D820">
        <f t="shared" si="111"/>
        <v>1291.9262274186451</v>
      </c>
      <c r="E820" t="b">
        <f t="shared" si="112"/>
        <v>0</v>
      </c>
      <c r="F820" t="b">
        <f t="shared" si="113"/>
        <v>1</v>
      </c>
      <c r="G820" t="b">
        <f t="shared" si="114"/>
        <v>1</v>
      </c>
      <c r="H820" s="5">
        <f t="shared" si="115"/>
        <v>-4.0190917776324016</v>
      </c>
      <c r="M820" s="6"/>
    </row>
    <row r="821" spans="1:13" x14ac:dyDescent="0.2">
      <c r="A821" s="9">
        <f t="shared" si="109"/>
        <v>4.8719705601623158</v>
      </c>
      <c r="B821">
        <f t="shared" si="108"/>
        <v>-321.13620402431468</v>
      </c>
      <c r="C821">
        <f t="shared" si="110"/>
        <v>-4.0135963599480098</v>
      </c>
      <c r="D821">
        <f t="shared" si="111"/>
        <v>1289.4267368821529</v>
      </c>
      <c r="E821" t="b">
        <f t="shared" si="112"/>
        <v>0</v>
      </c>
      <c r="F821" t="b">
        <f t="shared" si="113"/>
        <v>1</v>
      </c>
      <c r="G821" t="b">
        <f t="shared" si="114"/>
        <v>1</v>
      </c>
      <c r="H821" s="5">
        <f t="shared" si="115"/>
        <v>-4.0152020255695762</v>
      </c>
      <c r="M821" s="6"/>
    </row>
    <row r="822" spans="1:13" x14ac:dyDescent="0.2">
      <c r="A822" s="9">
        <f t="shared" si="109"/>
        <v>4.8781065432355684</v>
      </c>
      <c r="B822">
        <f t="shared" si="108"/>
        <v>-320.81301048639983</v>
      </c>
      <c r="C822">
        <f t="shared" si="110"/>
        <v>-4.009557050797941</v>
      </c>
      <c r="D822">
        <f t="shared" si="111"/>
        <v>1286.83266818686</v>
      </c>
      <c r="E822" t="b">
        <f t="shared" si="112"/>
        <v>0</v>
      </c>
      <c r="F822" t="b">
        <f t="shared" si="113"/>
        <v>1</v>
      </c>
      <c r="G822" t="b">
        <f t="shared" si="114"/>
        <v>1</v>
      </c>
      <c r="H822" s="5">
        <f t="shared" si="115"/>
        <v>-4.0111611004673158</v>
      </c>
      <c r="M822" s="6"/>
    </row>
    <row r="823" spans="1:13" x14ac:dyDescent="0.2">
      <c r="A823" s="9">
        <f t="shared" si="109"/>
        <v>4.8842425263088209</v>
      </c>
      <c r="B823">
        <f t="shared" si="108"/>
        <v>-320.47773828405496</v>
      </c>
      <c r="C823">
        <f t="shared" si="110"/>
        <v>-4.0053667811426976</v>
      </c>
      <c r="D823">
        <f t="shared" si="111"/>
        <v>1284.1444119975999</v>
      </c>
      <c r="E823" t="b">
        <f t="shared" si="112"/>
        <v>0</v>
      </c>
      <c r="F823" t="b">
        <f t="shared" si="113"/>
        <v>1</v>
      </c>
      <c r="G823" t="b">
        <f t="shared" si="114"/>
        <v>1</v>
      </c>
      <c r="H823" s="5">
        <f t="shared" si="115"/>
        <v>-4.0069691544671366</v>
      </c>
      <c r="M823" s="6"/>
    </row>
    <row r="824" spans="1:13" x14ac:dyDescent="0.2">
      <c r="A824" s="9">
        <f t="shared" si="109"/>
        <v>4.8903785093820735</v>
      </c>
      <c r="B824">
        <f t="shared" si="108"/>
        <v>-320.13040004033542</v>
      </c>
      <c r="C824">
        <f t="shared" si="110"/>
        <v>-4.001025708746643</v>
      </c>
      <c r="D824">
        <f t="shared" si="111"/>
        <v>1281.3623731637733</v>
      </c>
      <c r="E824" t="b">
        <f t="shared" si="112"/>
        <v>0</v>
      </c>
      <c r="F824" t="b">
        <f t="shared" si="113"/>
        <v>1</v>
      </c>
      <c r="G824" t="b">
        <f t="shared" si="114"/>
        <v>1</v>
      </c>
      <c r="H824" s="5">
        <f t="shared" si="115"/>
        <v>-4.0026263453965187</v>
      </c>
      <c r="M824" s="6"/>
    </row>
    <row r="825" spans="1:13" x14ac:dyDescent="0.2">
      <c r="A825" s="9">
        <f t="shared" si="109"/>
        <v>4.8965144924553261</v>
      </c>
      <c r="B825">
        <f t="shared" si="108"/>
        <v>-319.77100883258521</v>
      </c>
      <c r="C825">
        <f t="shared" si="110"/>
        <v>-3.9965339970518938</v>
      </c>
      <c r="D825">
        <f t="shared" si="111"/>
        <v>1278.4869706583786</v>
      </c>
      <c r="E825" t="b">
        <f t="shared" si="112"/>
        <v>0</v>
      </c>
      <c r="F825" t="b">
        <f t="shared" si="113"/>
        <v>1</v>
      </c>
      <c r="G825" t="b">
        <f t="shared" si="114"/>
        <v>1</v>
      </c>
      <c r="H825" s="5">
        <f t="shared" si="115"/>
        <v>-3.9981328367629634</v>
      </c>
      <c r="M825" s="6"/>
    </row>
    <row r="826" spans="1:13" x14ac:dyDescent="0.2">
      <c r="A826" s="9">
        <f t="shared" si="109"/>
        <v>4.9026504755285787</v>
      </c>
      <c r="B826">
        <f t="shared" si="108"/>
        <v>-319.3995781919445</v>
      </c>
      <c r="C826">
        <f t="shared" si="110"/>
        <v>-3.9918918151721585</v>
      </c>
      <c r="D826">
        <f t="shared" si="111"/>
        <v>1275.518637514914</v>
      </c>
      <c r="E826" t="b">
        <f t="shared" si="112"/>
        <v>0</v>
      </c>
      <c r="F826" t="b">
        <f t="shared" si="113"/>
        <v>1</v>
      </c>
      <c r="G826" t="b">
        <f t="shared" si="114"/>
        <v>1</v>
      </c>
      <c r="H826" s="5">
        <f t="shared" si="115"/>
        <v>-3.9934887977478351</v>
      </c>
      <c r="M826" s="6"/>
    </row>
    <row r="827" spans="1:13" x14ac:dyDescent="0.2">
      <c r="A827" s="9">
        <f t="shared" si="109"/>
        <v>4.9087864586018313</v>
      </c>
      <c r="B827">
        <f t="shared" si="108"/>
        <v>-319.01612210284009</v>
      </c>
      <c r="C827">
        <f t="shared" si="110"/>
        <v>-3.9870993378863742</v>
      </c>
      <c r="D827">
        <f t="shared" si="111"/>
        <v>1272.4578207621635</v>
      </c>
      <c r="E827" t="b">
        <f t="shared" si="112"/>
        <v>0</v>
      </c>
      <c r="F827" t="b">
        <f t="shared" si="113"/>
        <v>1</v>
      </c>
      <c r="G827" t="b">
        <f t="shared" si="114"/>
        <v>1</v>
      </c>
      <c r="H827" s="5">
        <f t="shared" si="115"/>
        <v>-3.9886944031999918</v>
      </c>
      <c r="M827" s="6"/>
    </row>
    <row r="828" spans="1:13" x14ac:dyDescent="0.2">
      <c r="A828" s="9">
        <f t="shared" si="109"/>
        <v>4.9149224416750839</v>
      </c>
      <c r="B828">
        <f t="shared" si="108"/>
        <v>-318.62065500245893</v>
      </c>
      <c r="C828">
        <f t="shared" si="110"/>
        <v>-3.982156745632127</v>
      </c>
      <c r="D828">
        <f t="shared" si="111"/>
        <v>1269.3049813568744</v>
      </c>
      <c r="E828" t="b">
        <f t="shared" si="112"/>
        <v>0</v>
      </c>
      <c r="F828" t="b">
        <f t="shared" si="113"/>
        <v>1</v>
      </c>
      <c r="G828" t="b">
        <f t="shared" si="114"/>
        <v>1</v>
      </c>
      <c r="H828" s="5">
        <f t="shared" si="115"/>
        <v>-3.9837498336292056</v>
      </c>
      <c r="M828" s="6"/>
    </row>
    <row r="829" spans="1:13" x14ac:dyDescent="0.2">
      <c r="A829" s="9">
        <f t="shared" si="109"/>
        <v>4.9210584247483364</v>
      </c>
      <c r="B829">
        <f t="shared" si="108"/>
        <v>-318.21319178020468</v>
      </c>
      <c r="C829">
        <f t="shared" si="110"/>
        <v>-3.9770642244988554</v>
      </c>
      <c r="D829">
        <f t="shared" si="111"/>
        <v>1266.0605941143372</v>
      </c>
      <c r="E829" t="b">
        <f t="shared" si="112"/>
        <v>0</v>
      </c>
      <c r="F829" t="b">
        <f t="shared" si="113"/>
        <v>1</v>
      </c>
      <c r="G829" t="b">
        <f t="shared" si="114"/>
        <v>1</v>
      </c>
      <c r="H829" s="5">
        <f t="shared" si="115"/>
        <v>-3.9786552751993609</v>
      </c>
      <c r="M829" s="6"/>
    </row>
    <row r="830" spans="1:13" x14ac:dyDescent="0.2">
      <c r="A830" s="9">
        <f t="shared" si="109"/>
        <v>4.927194407821589</v>
      </c>
      <c r="B830">
        <f t="shared" si="108"/>
        <v>-317.79374777713696</v>
      </c>
      <c r="C830">
        <f t="shared" si="110"/>
        <v>-3.9718219662208476</v>
      </c>
      <c r="D830">
        <f t="shared" si="111"/>
        <v>1262.7251476368804</v>
      </c>
      <c r="E830" t="b">
        <f t="shared" si="112"/>
        <v>0</v>
      </c>
      <c r="F830" t="b">
        <f t="shared" si="113"/>
        <v>1</v>
      </c>
      <c r="G830" t="b">
        <f t="shared" si="114"/>
        <v>1</v>
      </c>
      <c r="H830" s="5">
        <f t="shared" si="115"/>
        <v>-3.97341091972145</v>
      </c>
      <c r="M830" s="6"/>
    </row>
    <row r="831" spans="1:13" x14ac:dyDescent="0.2">
      <c r="A831" s="9">
        <f t="shared" si="109"/>
        <v>4.9333303908948416</v>
      </c>
      <c r="B831">
        <f t="shared" si="108"/>
        <v>-317.36233878539394</v>
      </c>
      <c r="C831">
        <f t="shared" si="110"/>
        <v>-3.9664301681700196</v>
      </c>
      <c r="D831">
        <f t="shared" si="111"/>
        <v>1259.2991442402854</v>
      </c>
      <c r="E831" t="b">
        <f t="shared" si="112"/>
        <v>0</v>
      </c>
      <c r="F831" t="b">
        <f t="shared" si="113"/>
        <v>1</v>
      </c>
      <c r="G831" t="b">
        <f t="shared" si="114"/>
        <v>1</v>
      </c>
      <c r="H831" s="5">
        <f t="shared" si="115"/>
        <v>-3.9680169646463495</v>
      </c>
      <c r="M831" s="6"/>
    </row>
    <row r="832" spans="1:13" x14ac:dyDescent="0.2">
      <c r="A832" s="9">
        <f t="shared" si="109"/>
        <v>4.9394663739680942</v>
      </c>
      <c r="B832">
        <f t="shared" si="108"/>
        <v>-316.91898104759741</v>
      </c>
      <c r="C832">
        <f t="shared" si="110"/>
        <v>-3.9608890333484843</v>
      </c>
      <c r="D832">
        <f t="shared" si="111"/>
        <v>1255.783099878138</v>
      </c>
      <c r="E832" t="b">
        <f t="shared" si="112"/>
        <v>0</v>
      </c>
      <c r="F832" t="b">
        <f t="shared" si="113"/>
        <v>1</v>
      </c>
      <c r="G832" t="b">
        <f t="shared" si="114"/>
        <v>1</v>
      </c>
      <c r="H832" s="5">
        <f t="shared" si="115"/>
        <v>-3.9624736130573841</v>
      </c>
      <c r="M832" s="6"/>
    </row>
    <row r="833" spans="1:13" x14ac:dyDescent="0.2">
      <c r="A833" s="9">
        <f t="shared" si="109"/>
        <v>4.9456023570413468</v>
      </c>
      <c r="B833">
        <f t="shared" si="108"/>
        <v>-316.46369125624176</v>
      </c>
      <c r="C833">
        <f t="shared" si="110"/>
        <v>-3.9551987703809104</v>
      </c>
      <c r="D833">
        <f t="shared" si="111"/>
        <v>1252.1775440641286</v>
      </c>
      <c r="E833" t="b">
        <f t="shared" si="112"/>
        <v>0</v>
      </c>
      <c r="F833" t="b">
        <f t="shared" si="113"/>
        <v>1</v>
      </c>
      <c r="G833" t="b">
        <f t="shared" si="114"/>
        <v>1</v>
      </c>
      <c r="H833" s="5">
        <f t="shared" si="115"/>
        <v>-3.9567810736626847</v>
      </c>
      <c r="M833" s="6"/>
    </row>
    <row r="834" spans="1:13" x14ac:dyDescent="0.2">
      <c r="A834" s="9">
        <f t="shared" si="109"/>
        <v>4.9517383401145993</v>
      </c>
      <c r="B834">
        <f t="shared" si="108"/>
        <v>-315.99648655306504</v>
      </c>
      <c r="C834">
        <f t="shared" si="110"/>
        <v>-3.949359593506669</v>
      </c>
      <c r="D834">
        <f t="shared" si="111"/>
        <v>1248.4830197923063</v>
      </c>
      <c r="E834" t="b">
        <f t="shared" si="112"/>
        <v>0</v>
      </c>
      <c r="F834" t="b">
        <f t="shared" si="113"/>
        <v>1</v>
      </c>
      <c r="G834" t="b">
        <f t="shared" si="114"/>
        <v>1</v>
      </c>
      <c r="H834" s="5">
        <f t="shared" si="115"/>
        <v>-3.9509395607873303</v>
      </c>
      <c r="M834" s="6"/>
    </row>
    <row r="835" spans="1:13" x14ac:dyDescent="0.2">
      <c r="A835" s="9">
        <f t="shared" si="109"/>
        <v>4.9578743231878519</v>
      </c>
      <c r="B835">
        <f t="shared" si="108"/>
        <v>-315.51738452840385</v>
      </c>
      <c r="C835">
        <f t="shared" si="110"/>
        <v>-3.9433717225717606</v>
      </c>
      <c r="D835">
        <f t="shared" si="111"/>
        <v>1244.7000834553028</v>
      </c>
      <c r="E835" t="b">
        <f t="shared" si="112"/>
        <v>0</v>
      </c>
      <c r="F835" t="b">
        <f t="shared" si="113"/>
        <v>1</v>
      </c>
      <c r="G835" t="b">
        <f t="shared" si="114"/>
        <v>1</v>
      </c>
      <c r="H835" s="5">
        <f t="shared" si="115"/>
        <v>-3.9449492943652715</v>
      </c>
      <c r="M835" s="6"/>
    </row>
    <row r="836" spans="1:13" x14ac:dyDescent="0.2">
      <c r="A836" s="9">
        <f t="shared" si="109"/>
        <v>4.9640103062611045</v>
      </c>
      <c r="B836">
        <f t="shared" si="108"/>
        <v>-315.02640322053094</v>
      </c>
      <c r="C836">
        <f t="shared" si="110"/>
        <v>-3.9372353830205458</v>
      </c>
      <c r="D836">
        <f t="shared" si="111"/>
        <v>1240.829304760543</v>
      </c>
      <c r="E836" t="b">
        <f t="shared" si="112"/>
        <v>0</v>
      </c>
      <c r="F836" t="b">
        <f t="shared" si="113"/>
        <v>1</v>
      </c>
      <c r="G836" t="b">
        <f t="shared" si="114"/>
        <v>1</v>
      </c>
      <c r="H836" s="5">
        <f t="shared" si="115"/>
        <v>-3.9388104999310598</v>
      </c>
      <c r="M836" s="6"/>
    </row>
    <row r="837" spans="1:13" x14ac:dyDescent="0.2">
      <c r="A837" s="9">
        <f t="shared" si="109"/>
        <v>4.9701462893343571</v>
      </c>
      <c r="B837">
        <f t="shared" si="108"/>
        <v>-314.52356111497602</v>
      </c>
      <c r="C837">
        <f t="shared" si="110"/>
        <v>-3.9309508058872531</v>
      </c>
      <c r="D837">
        <f t="shared" si="111"/>
        <v>1236.871266644446</v>
      </c>
      <c r="E837" t="b">
        <f t="shared" si="112"/>
        <v>0</v>
      </c>
      <c r="F837" t="b">
        <f t="shared" si="113"/>
        <v>1</v>
      </c>
      <c r="G837" t="b">
        <f t="shared" si="114"/>
        <v>1</v>
      </c>
      <c r="H837" s="5">
        <f t="shared" si="115"/>
        <v>-3.9325234086113507</v>
      </c>
      <c r="M837" s="6"/>
    </row>
    <row r="838" spans="1:13" x14ac:dyDescent="0.2">
      <c r="A838" s="9">
        <f t="shared" si="109"/>
        <v>4.9762822724076097</v>
      </c>
      <c r="B838">
        <f t="shared" si="108"/>
        <v>-314.00887714383003</v>
      </c>
      <c r="C838">
        <f t="shared" si="110"/>
        <v>-3.9245182277872805</v>
      </c>
      <c r="D838">
        <f t="shared" si="111"/>
        <v>1232.8265651846352</v>
      </c>
      <c r="E838" t="b">
        <f t="shared" si="112"/>
        <v>0</v>
      </c>
      <c r="F838" t="b">
        <f t="shared" si="113"/>
        <v>1</v>
      </c>
      <c r="G838" t="b">
        <f t="shared" si="114"/>
        <v>1</v>
      </c>
      <c r="H838" s="5">
        <f t="shared" si="115"/>
        <v>-3.9260882571162017</v>
      </c>
      <c r="M838" s="6"/>
    </row>
    <row r="839" spans="1:13" x14ac:dyDescent="0.2">
      <c r="A839" s="9">
        <f t="shared" si="109"/>
        <v>4.9824182554808623</v>
      </c>
      <c r="B839">
        <f t="shared" si="108"/>
        <v>-313.48237068503198</v>
      </c>
      <c r="C839">
        <f t="shared" si="110"/>
        <v>-3.9179378909082878</v>
      </c>
      <c r="D839">
        <f t="shared" si="111"/>
        <v>1228.6958095101693</v>
      </c>
      <c r="E839" t="b">
        <f t="shared" si="112"/>
        <v>0</v>
      </c>
      <c r="F839" t="b">
        <f t="shared" si="113"/>
        <v>1</v>
      </c>
      <c r="G839" t="b">
        <f t="shared" si="114"/>
        <v>1</v>
      </c>
      <c r="H839" s="5">
        <f t="shared" si="115"/>
        <v>-3.919505287730161</v>
      </c>
      <c r="M839" s="6"/>
    </row>
    <row r="840" spans="1:13" x14ac:dyDescent="0.2">
      <c r="A840" s="9">
        <f t="shared" si="109"/>
        <v>4.9885542385541148</v>
      </c>
      <c r="B840">
        <f t="shared" si="108"/>
        <v>-312.94406156163967</v>
      </c>
      <c r="C840">
        <f t="shared" si="110"/>
        <v>-3.9112100430010779</v>
      </c>
      <c r="D840">
        <f t="shared" si="111"/>
        <v>1224.479621709809</v>
      </c>
      <c r="E840" t="b">
        <f t="shared" si="112"/>
        <v>0</v>
      </c>
      <c r="F840" t="b">
        <f t="shared" si="113"/>
        <v>1</v>
      </c>
      <c r="G840" t="b">
        <f t="shared" si="114"/>
        <v>1</v>
      </c>
      <c r="H840" s="5">
        <f t="shared" si="115"/>
        <v>-3.9127747483031463</v>
      </c>
      <c r="M840" s="6"/>
    </row>
    <row r="841" spans="1:13" x14ac:dyDescent="0.2">
      <c r="A841" s="9">
        <f t="shared" si="109"/>
        <v>4.9946902216273674</v>
      </c>
      <c r="B841">
        <f t="shared" si="108"/>
        <v>-312.39397004108309</v>
      </c>
      <c r="C841">
        <f t="shared" si="110"/>
        <v>-3.9043349373702685</v>
      </c>
      <c r="D841">
        <f t="shared" si="111"/>
        <v>1220.1786367383293</v>
      </c>
      <c r="E841" t="b">
        <f t="shared" si="112"/>
        <v>0</v>
      </c>
      <c r="F841" t="b">
        <f t="shared" si="113"/>
        <v>1</v>
      </c>
      <c r="G841" t="b">
        <f t="shared" si="114"/>
        <v>1</v>
      </c>
      <c r="H841" s="5">
        <f t="shared" si="115"/>
        <v>-3.905896892241111</v>
      </c>
      <c r="M841" s="6"/>
    </row>
    <row r="842" spans="1:13" x14ac:dyDescent="0.2">
      <c r="A842" s="9">
        <f t="shared" si="109"/>
        <v>5.00082620470062</v>
      </c>
      <c r="B842">
        <f t="shared" si="108"/>
        <v>-311.83211683440175</v>
      </c>
      <c r="C842">
        <f t="shared" si="110"/>
        <v>-3.8973128328647593</v>
      </c>
      <c r="D842">
        <f t="shared" si="111"/>
        <v>1215.7935023208988</v>
      </c>
      <c r="E842" t="b">
        <f t="shared" si="112"/>
        <v>0</v>
      </c>
      <c r="F842" t="b">
        <f t="shared" si="113"/>
        <v>1</v>
      </c>
      <c r="G842" t="b">
        <f t="shared" si="114"/>
        <v>1</v>
      </c>
      <c r="H842" s="5">
        <f t="shared" si="115"/>
        <v>-3.8988719784965098</v>
      </c>
      <c r="M842" s="6"/>
    </row>
    <row r="843" spans="1:13" x14ac:dyDescent="0.2">
      <c r="A843" s="9">
        <f t="shared" si="109"/>
        <v>5.0069621877738726</v>
      </c>
      <c r="B843">
        <f t="shared" si="108"/>
        <v>-311.25852309546428</v>
      </c>
      <c r="C843">
        <f t="shared" si="110"/>
        <v>-3.8901439938679765</v>
      </c>
      <c r="D843">
        <f t="shared" si="111"/>
        <v>1211.3248788555272</v>
      </c>
      <c r="E843" t="b">
        <f t="shared" si="112"/>
        <v>0</v>
      </c>
      <c r="F843" t="b">
        <f t="shared" si="113"/>
        <v>1</v>
      </c>
      <c r="G843" t="b">
        <f t="shared" si="114"/>
        <v>1</v>
      </c>
      <c r="H843" s="5">
        <f t="shared" si="115"/>
        <v>-3.8917002715585363</v>
      </c>
      <c r="M843" s="6"/>
    </row>
    <row r="844" spans="1:13" x14ac:dyDescent="0.2">
      <c r="A844" s="9">
        <f t="shared" si="109"/>
        <v>5.0130981708471252</v>
      </c>
      <c r="B844">
        <f t="shared" si="108"/>
        <v>-310.67321042017272</v>
      </c>
      <c r="C844">
        <f t="shared" si="110"/>
        <v>-3.8828286902879299</v>
      </c>
      <c r="D844">
        <f t="shared" si="111"/>
        <v>1206.7734393136168</v>
      </c>
      <c r="E844" t="b">
        <f t="shared" si="112"/>
        <v>0</v>
      </c>
      <c r="F844" t="b">
        <f t="shared" si="113"/>
        <v>1</v>
      </c>
      <c r="G844" t="b">
        <f t="shared" si="114"/>
        <v>1</v>
      </c>
      <c r="H844" s="5">
        <f t="shared" si="115"/>
        <v>-3.8843820414431787</v>
      </c>
      <c r="M844" s="6"/>
    </row>
    <row r="845" spans="1:13" x14ac:dyDescent="0.2">
      <c r="A845" s="9">
        <f t="shared" si="109"/>
        <v>5.0192341539203778</v>
      </c>
      <c r="B845">
        <f t="shared" si="108"/>
        <v>-310.07620084564883</v>
      </c>
      <c r="C845">
        <f t="shared" si="110"/>
        <v>-3.8753671975470434</v>
      </c>
      <c r="D845">
        <f t="shared" si="111"/>
        <v>1202.139869138608</v>
      </c>
      <c r="E845" t="b">
        <f t="shared" si="112"/>
        <v>0</v>
      </c>
      <c r="F845" t="b">
        <f t="shared" si="113"/>
        <v>1</v>
      </c>
      <c r="G845" t="b">
        <f t="shared" si="114"/>
        <v>1</v>
      </c>
      <c r="H845" s="5">
        <f t="shared" si="115"/>
        <v>-3.8769175636830466</v>
      </c>
      <c r="M845" s="6"/>
    </row>
    <row r="846" spans="1:13" x14ac:dyDescent="0.2">
      <c r="A846" s="9">
        <f t="shared" si="109"/>
        <v>5.0253701369936303</v>
      </c>
      <c r="B846">
        <f t="shared" si="108"/>
        <v>-309.4675168494046</v>
      </c>
      <c r="C846">
        <f t="shared" si="110"/>
        <v>-3.8677597965717885</v>
      </c>
      <c r="D846">
        <f t="shared" si="111"/>
        <v>1197.4248661427539</v>
      </c>
      <c r="E846" t="b">
        <f t="shared" si="112"/>
        <v>0</v>
      </c>
      <c r="F846" t="b">
        <f t="shared" si="113"/>
        <v>1</v>
      </c>
      <c r="G846" t="b">
        <f t="shared" si="114"/>
        <v>1</v>
      </c>
      <c r="H846" s="5">
        <f t="shared" si="115"/>
        <v>-3.8693071193169968</v>
      </c>
      <c r="M846" s="6"/>
    </row>
    <row r="847" spans="1:13" x14ac:dyDescent="0.2">
      <c r="A847" s="9">
        <f t="shared" si="109"/>
        <v>5.0315061200668829</v>
      </c>
      <c r="B847">
        <f t="shared" si="108"/>
        <v>-308.84718134849618</v>
      </c>
      <c r="C847">
        <f t="shared" si="110"/>
        <v>-3.8600067737821058</v>
      </c>
      <c r="D847">
        <f t="shared" si="111"/>
        <v>1192.6291404020317</v>
      </c>
      <c r="E847" t="b">
        <f t="shared" si="112"/>
        <v>0</v>
      </c>
      <c r="F847" t="b">
        <f t="shared" si="113"/>
        <v>1</v>
      </c>
      <c r="G847" t="b">
        <f t="shared" si="114"/>
        <v>1</v>
      </c>
      <c r="H847" s="5">
        <f t="shared" si="115"/>
        <v>-3.861550994879555</v>
      </c>
      <c r="M847" s="6"/>
    </row>
    <row r="848" spans="1:13" x14ac:dyDescent="0.2">
      <c r="A848" s="9">
        <f t="shared" si="109"/>
        <v>5.0376421031401355</v>
      </c>
      <c r="B848">
        <f t="shared" si="108"/>
        <v>-308.21521769866058</v>
      </c>
      <c r="C848">
        <f t="shared" si="110"/>
        <v>-3.8521084210806227</v>
      </c>
      <c r="D848">
        <f t="shared" si="111"/>
        <v>1187.7534141492033</v>
      </c>
      <c r="E848" t="b">
        <f t="shared" si="112"/>
        <v>0</v>
      </c>
      <c r="F848" t="b">
        <f t="shared" si="113"/>
        <v>1</v>
      </c>
      <c r="G848" t="b">
        <f t="shared" si="114"/>
        <v>1</v>
      </c>
      <c r="H848" s="5">
        <f t="shared" si="115"/>
        <v>-3.8536494823901255</v>
      </c>
      <c r="M848" s="6"/>
    </row>
    <row r="849" spans="1:13" x14ac:dyDescent="0.2">
      <c r="A849" s="9">
        <f t="shared" si="109"/>
        <v>5.0437780862133881</v>
      </c>
      <c r="B849">
        <f t="shared" si="108"/>
        <v>-307.57164969343688</v>
      </c>
      <c r="C849">
        <f t="shared" si="110"/>
        <v>-3.8440650358416621</v>
      </c>
      <c r="D849">
        <f t="shared" si="111"/>
        <v>1182.7984216650491</v>
      </c>
      <c r="E849" t="b">
        <f t="shared" si="112"/>
        <v>0</v>
      </c>
      <c r="F849" t="b">
        <f t="shared" si="113"/>
        <v>1</v>
      </c>
      <c r="G849" t="b">
        <f t="shared" si="114"/>
        <v>1</v>
      </c>
      <c r="H849" s="5">
        <f t="shared" si="115"/>
        <v>-3.8456028793419978</v>
      </c>
      <c r="M849" s="6"/>
    </row>
    <row r="850" spans="1:13" x14ac:dyDescent="0.2">
      <c r="A850" s="9">
        <f t="shared" si="109"/>
        <v>5.0499140692866407</v>
      </c>
      <c r="B850">
        <f t="shared" si="108"/>
        <v>-306.91650156326989</v>
      </c>
      <c r="C850">
        <f t="shared" si="110"/>
        <v>-3.8358769209000476</v>
      </c>
      <c r="D850">
        <f t="shared" si="111"/>
        <v>1177.7649091677863</v>
      </c>
      <c r="E850" t="b">
        <f t="shared" si="112"/>
        <v>0</v>
      </c>
      <c r="F850" t="b">
        <f t="shared" si="113"/>
        <v>1</v>
      </c>
      <c r="G850" t="b">
        <f t="shared" si="114"/>
        <v>1</v>
      </c>
      <c r="H850" s="5">
        <f t="shared" si="115"/>
        <v>-3.837411488691147</v>
      </c>
      <c r="M850" s="6"/>
    </row>
    <row r="851" spans="1:13" x14ac:dyDescent="0.2">
      <c r="A851" s="9">
        <f t="shared" si="109"/>
        <v>5.0560500523598932</v>
      </c>
      <c r="B851">
        <f t="shared" si="108"/>
        <v>-306.24979797459827</v>
      </c>
      <c r="C851">
        <f t="shared" si="110"/>
        <v>-3.8275443845396993</v>
      </c>
      <c r="D851">
        <f t="shared" si="111"/>
        <v>1172.6536347006872</v>
      </c>
      <c r="E851" t="b">
        <f t="shared" si="112"/>
        <v>0</v>
      </c>
      <c r="F851" t="b">
        <f t="shared" si="113"/>
        <v>1</v>
      </c>
      <c r="G851" t="b">
        <f t="shared" si="114"/>
        <v>1</v>
      </c>
      <c r="H851" s="5">
        <f t="shared" si="115"/>
        <v>-3.8290756188448238</v>
      </c>
      <c r="M851" s="6"/>
    </row>
    <row r="852" spans="1:13" x14ac:dyDescent="0.2">
      <c r="A852" s="9">
        <f t="shared" si="109"/>
        <v>5.0621860354331458</v>
      </c>
      <c r="B852">
        <f t="shared" si="108"/>
        <v>-305.57156402892542</v>
      </c>
      <c r="C852">
        <f t="shared" si="110"/>
        <v>-3.8190677404820286</v>
      </c>
      <c r="D852">
        <f t="shared" si="111"/>
        <v>1167.4653680179194</v>
      </c>
      <c r="E852" t="b">
        <f t="shared" si="112"/>
        <v>0</v>
      </c>
      <c r="F852" t="b">
        <f t="shared" si="113"/>
        <v>1</v>
      </c>
      <c r="G852" t="b">
        <f t="shared" si="114"/>
        <v>1</v>
      </c>
      <c r="H852" s="5">
        <f t="shared" si="115"/>
        <v>-3.8205955836499466</v>
      </c>
      <c r="M852" s="6"/>
    </row>
    <row r="853" spans="1:13" x14ac:dyDescent="0.2">
      <c r="A853" s="9">
        <f t="shared" si="109"/>
        <v>5.0683220185063984</v>
      </c>
      <c r="B853">
        <f t="shared" si="108"/>
        <v>-304.88182526187495</v>
      </c>
      <c r="C853">
        <f t="shared" si="110"/>
        <v>-3.8104473078741274</v>
      </c>
      <c r="D853">
        <f t="shared" si="111"/>
        <v>1162.2008904686224</v>
      </c>
      <c r="E853" t="b">
        <f t="shared" si="112"/>
        <v>0</v>
      </c>
      <c r="F853" t="b">
        <f t="shared" si="113"/>
        <v>1</v>
      </c>
      <c r="G853" t="b">
        <f t="shared" si="114"/>
        <v>1</v>
      </c>
      <c r="H853" s="5">
        <f t="shared" si="115"/>
        <v>-3.8119717023812831</v>
      </c>
      <c r="M853" s="6"/>
    </row>
    <row r="854" spans="1:13" x14ac:dyDescent="0.2">
      <c r="A854" s="9">
        <f t="shared" si="109"/>
        <v>5.074458001579651</v>
      </c>
      <c r="B854">
        <f t="shared" si="108"/>
        <v>-304.18060764222872</v>
      </c>
      <c r="C854">
        <f t="shared" si="110"/>
        <v>-3.8016834112767497</v>
      </c>
      <c r="D854">
        <f t="shared" si="111"/>
        <v>1156.8609948792352</v>
      </c>
      <c r="E854" t="b">
        <f t="shared" si="112"/>
        <v>0</v>
      </c>
      <c r="F854" t="b">
        <f t="shared" si="113"/>
        <v>1</v>
      </c>
      <c r="G854" t="b">
        <f t="shared" si="114"/>
        <v>1</v>
      </c>
      <c r="H854" s="5">
        <f t="shared" si="115"/>
        <v>-3.8032042997294306</v>
      </c>
      <c r="M854" s="6"/>
    </row>
    <row r="855" spans="1:13" x14ac:dyDescent="0.2">
      <c r="A855" s="9">
        <f t="shared" si="109"/>
        <v>5.0805939846529036</v>
      </c>
      <c r="B855">
        <f t="shared" si="108"/>
        <v>-303.46793757094946</v>
      </c>
      <c r="C855">
        <f t="shared" si="110"/>
        <v>-3.7927763806520933</v>
      </c>
      <c r="D855">
        <f t="shared" si="111"/>
        <v>1151.4464854340986</v>
      </c>
      <c r="E855" t="b">
        <f t="shared" si="112"/>
        <v>0</v>
      </c>
      <c r="F855" t="b">
        <f t="shared" si="113"/>
        <v>1</v>
      </c>
      <c r="G855" t="b">
        <f t="shared" si="114"/>
        <v>1</v>
      </c>
      <c r="H855" s="5">
        <f t="shared" si="115"/>
        <v>-3.7942937057885908</v>
      </c>
      <c r="M855" s="6"/>
    </row>
    <row r="856" spans="1:13" x14ac:dyDescent="0.2">
      <c r="A856" s="9">
        <f t="shared" si="109"/>
        <v>5.0867299677261562</v>
      </c>
      <c r="B856">
        <f t="shared" si="108"/>
        <v>-302.74384188018649</v>
      </c>
      <c r="C856">
        <f t="shared" si="110"/>
        <v>-3.7837265513513763</v>
      </c>
      <c r="D856">
        <f t="shared" si="111"/>
        <v>1145.9581775543438</v>
      </c>
      <c r="E856" t="b">
        <f t="shared" si="112"/>
        <v>0</v>
      </c>
      <c r="F856" t="b">
        <f t="shared" si="113"/>
        <v>1</v>
      </c>
      <c r="G856" t="b">
        <f t="shared" si="114"/>
        <v>1</v>
      </c>
      <c r="H856" s="5">
        <f t="shared" si="115"/>
        <v>-3.7852402560441405</v>
      </c>
      <c r="M856" s="6"/>
    </row>
    <row r="857" spans="1:13" x14ac:dyDescent="0.2">
      <c r="A857" s="9">
        <f t="shared" si="109"/>
        <v>5.0928659507994087</v>
      </c>
      <c r="B857">
        <f t="shared" si="108"/>
        <v>-302.00834783226594</v>
      </c>
      <c r="C857">
        <f t="shared" si="110"/>
        <v>-3.7745342641022135</v>
      </c>
      <c r="D857">
        <f t="shared" si="111"/>
        <v>1140.3968977750947</v>
      </c>
      <c r="E857" t="b">
        <f t="shared" si="112"/>
        <v>0</v>
      </c>
      <c r="F857" t="b">
        <f t="shared" si="113"/>
        <v>1</v>
      </c>
      <c r="G857" t="b">
        <f t="shared" si="114"/>
        <v>1</v>
      </c>
      <c r="H857" s="5">
        <f t="shared" si="115"/>
        <v>-3.7760442913600052</v>
      </c>
      <c r="M857" s="6"/>
    </row>
    <row r="858" spans="1:13" x14ac:dyDescent="0.2">
      <c r="A858" s="9">
        <f t="shared" si="109"/>
        <v>5.0990019338726613</v>
      </c>
      <c r="B858">
        <f t="shared" si="108"/>
        <v>-301.26148311866376</v>
      </c>
      <c r="C858">
        <f t="shared" si="110"/>
        <v>-3.7651998649957825</v>
      </c>
      <c r="D858">
        <f t="shared" si="111"/>
        <v>1134.7634836209861</v>
      </c>
      <c r="E858" t="b">
        <f t="shared" si="112"/>
        <v>0</v>
      </c>
      <c r="F858" t="b">
        <f t="shared" si="113"/>
        <v>1</v>
      </c>
      <c r="G858" t="b">
        <f t="shared" si="114"/>
        <v>1</v>
      </c>
      <c r="H858" s="5">
        <f t="shared" si="115"/>
        <v>-3.7667061579658183</v>
      </c>
      <c r="M858" s="6"/>
    </row>
    <row r="859" spans="1:13" x14ac:dyDescent="0.2">
      <c r="A859" s="9">
        <f t="shared" si="109"/>
        <v>5.1051379169459139</v>
      </c>
      <c r="B859">
        <f t="shared" ref="B859:B922" si="116">$B$10*SIN(A859)</f>
        <v>-300.50327585896355</v>
      </c>
      <c r="C859">
        <f t="shared" si="110"/>
        <v>-3.7557237054737977</v>
      </c>
      <c r="D859">
        <f t="shared" si="111"/>
        <v>1129.0587834800392</v>
      </c>
      <c r="E859" t="b">
        <f t="shared" si="112"/>
        <v>0</v>
      </c>
      <c r="F859" t="b">
        <f t="shared" si="113"/>
        <v>1</v>
      </c>
      <c r="G859" t="b">
        <f t="shared" si="114"/>
        <v>1</v>
      </c>
      <c r="H859" s="5">
        <f t="shared" si="115"/>
        <v>-3.7572262074438916</v>
      </c>
      <c r="M859" s="6"/>
    </row>
    <row r="860" spans="1:13" x14ac:dyDescent="0.2">
      <c r="A860" s="9">
        <f t="shared" ref="A860:A923" si="117">+A859+$B$25</f>
        <v>5.1112739000191665</v>
      </c>
      <c r="B860">
        <f t="shared" si="116"/>
        <v>-299.73375459979752</v>
      </c>
      <c r="C860">
        <f t="shared" ref="C860:C923" si="118">1.414*(SIN(A860)*$B$9/$B$8)</f>
        <v>-3.7461061423152775</v>
      </c>
      <c r="D860">
        <f t="shared" ref="D860:D923" si="119">B860*H860</f>
        <v>1123.2836564758898</v>
      </c>
      <c r="E860" t="b">
        <f t="shared" ref="E860:E923" si="120">AND((A860&gt;$A$17),A860&lt;($B$17))</f>
        <v>0</v>
      </c>
      <c r="F860" t="b">
        <f t="shared" ref="F860:F923" si="121">AND((A860&gt;($A$17+3.1416)),A860&lt;($B$17+3.1416))</f>
        <v>1</v>
      </c>
      <c r="G860" t="b">
        <f t="shared" ref="G860:G923" si="122">OR(E860=TRUE,F860=TRUE)</f>
        <v>1</v>
      </c>
      <c r="H860" s="5">
        <f t="shared" ref="H860:H923" si="123">IF(+G860=TRUE,C860,0)+(SIN(A860)*1.4142*$B$9/$B$7)</f>
        <v>-3.747604796715974</v>
      </c>
      <c r="M860" s="6"/>
    </row>
    <row r="861" spans="1:13" x14ac:dyDescent="0.2">
      <c r="A861" s="9">
        <f t="shared" si="117"/>
        <v>5.1174098830924191</v>
      </c>
      <c r="B861">
        <f t="shared" si="116"/>
        <v>-298.9529483137722</v>
      </c>
      <c r="C861">
        <f t="shared" si="118"/>
        <v>-3.7363475376231117</v>
      </c>
      <c r="D861">
        <f t="shared" si="119"/>
        <v>1117.4389723384102</v>
      </c>
      <c r="E861" t="b">
        <f t="shared" si="120"/>
        <v>0</v>
      </c>
      <c r="F861" t="b">
        <f t="shared" si="121"/>
        <v>1</v>
      </c>
      <c r="G861" t="b">
        <f t="shared" si="122"/>
        <v>1</v>
      </c>
      <c r="H861" s="5">
        <f t="shared" si="123"/>
        <v>-3.7378422880298179</v>
      </c>
      <c r="M861" s="6"/>
    </row>
    <row r="862" spans="1:13" x14ac:dyDescent="0.2">
      <c r="A862" s="9">
        <f t="shared" si="117"/>
        <v>5.1235458661656716</v>
      </c>
      <c r="B862">
        <f t="shared" si="116"/>
        <v>-298.16088639837693</v>
      </c>
      <c r="C862">
        <f t="shared" si="118"/>
        <v>-3.7264482588104273</v>
      </c>
      <c r="D862">
        <f t="shared" si="119"/>
        <v>1111.5256112727234</v>
      </c>
      <c r="E862" t="b">
        <f t="shared" si="120"/>
        <v>0</v>
      </c>
      <c r="F862" t="b">
        <f t="shared" si="121"/>
        <v>1</v>
      </c>
      <c r="G862" t="b">
        <f t="shared" si="122"/>
        <v>1</v>
      </c>
      <c r="H862" s="5">
        <f t="shared" si="123"/>
        <v>-3.7279390489455362</v>
      </c>
      <c r="M862" s="6"/>
    </row>
    <row r="863" spans="1:13" x14ac:dyDescent="0.2">
      <c r="A863" s="9">
        <f t="shared" si="117"/>
        <v>5.1296818492389242</v>
      </c>
      <c r="B863">
        <f t="shared" si="116"/>
        <v>-297.35759867487769</v>
      </c>
      <c r="C863">
        <f t="shared" si="118"/>
        <v>-3.7164086785867556</v>
      </c>
      <c r="D863">
        <f t="shared" si="119"/>
        <v>1105.5444638266483</v>
      </c>
      <c r="E863" t="b">
        <f t="shared" si="120"/>
        <v>0</v>
      </c>
      <c r="F863" t="b">
        <f t="shared" si="121"/>
        <v>1</v>
      </c>
      <c r="G863" t="b">
        <f t="shared" si="122"/>
        <v>1</v>
      </c>
      <c r="H863" s="5">
        <f t="shared" si="123"/>
        <v>-3.7178954523217649</v>
      </c>
      <c r="M863" s="6"/>
    </row>
    <row r="864" spans="1:13" x14ac:dyDescent="0.2">
      <c r="A864" s="9">
        <f t="shared" si="117"/>
        <v>5.1358178323121768</v>
      </c>
      <c r="B864">
        <f t="shared" si="116"/>
        <v>-296.54311538719395</v>
      </c>
      <c r="C864">
        <f t="shared" si="118"/>
        <v>-3.7062291749440015</v>
      </c>
      <c r="D864">
        <f t="shared" si="119"/>
        <v>1099.4964307565829</v>
      </c>
      <c r="E864" t="b">
        <f t="shared" si="120"/>
        <v>0</v>
      </c>
      <c r="F864" t="b">
        <f t="shared" si="121"/>
        <v>1</v>
      </c>
      <c r="G864" t="b">
        <f t="shared" si="122"/>
        <v>1</v>
      </c>
      <c r="H864" s="5">
        <f t="shared" si="123"/>
        <v>-3.707711876301627</v>
      </c>
      <c r="M864" s="6"/>
    </row>
    <row r="865" spans="1:13" x14ac:dyDescent="0.2">
      <c r="A865" s="9">
        <f t="shared" si="117"/>
        <v>5.1419538153854294</v>
      </c>
      <c r="B865">
        <f t="shared" si="116"/>
        <v>-295.71746720075998</v>
      </c>
      <c r="C865">
        <f t="shared" si="118"/>
        <v>-3.6959101311422065</v>
      </c>
      <c r="D865">
        <f t="shared" si="119"/>
        <v>1093.382422891849</v>
      </c>
      <c r="E865" t="b">
        <f t="shared" si="120"/>
        <v>0</v>
      </c>
      <c r="F865" t="b">
        <f t="shared" si="121"/>
        <v>1</v>
      </c>
      <c r="G865" t="b">
        <f t="shared" si="122"/>
        <v>1</v>
      </c>
      <c r="H865" s="5">
        <f t="shared" si="123"/>
        <v>-3.6973887042984899</v>
      </c>
      <c r="M865" s="6"/>
    </row>
    <row r="866" spans="1:13" x14ac:dyDescent="0.2">
      <c r="A866" s="9">
        <f t="shared" si="117"/>
        <v>5.148089798458682</v>
      </c>
      <c r="B866">
        <f t="shared" si="116"/>
        <v>-294.88068520137062</v>
      </c>
      <c r="C866">
        <f t="shared" si="118"/>
        <v>-3.6854519356951276</v>
      </c>
      <c r="D866">
        <f t="shared" si="119"/>
        <v>1087.2033609975272</v>
      </c>
      <c r="E866" t="b">
        <f t="shared" si="120"/>
        <v>0</v>
      </c>
      <c r="F866" t="b">
        <f t="shared" si="121"/>
        <v>1</v>
      </c>
      <c r="G866" t="b">
        <f t="shared" si="122"/>
        <v>1</v>
      </c>
      <c r="H866" s="5">
        <f t="shared" si="123"/>
        <v>-3.6869263249815378</v>
      </c>
      <c r="M866" s="6"/>
    </row>
    <row r="867" spans="1:13" x14ac:dyDescent="0.2">
      <c r="A867" s="9">
        <f t="shared" si="117"/>
        <v>5.1542257815319346</v>
      </c>
      <c r="B867">
        <f t="shared" si="116"/>
        <v>-294.03280089401045</v>
      </c>
      <c r="C867">
        <f t="shared" si="118"/>
        <v>-3.6748549823556025</v>
      </c>
      <c r="D867">
        <f t="shared" si="119"/>
        <v>1080.960175635784</v>
      </c>
      <c r="E867" t="b">
        <f t="shared" si="120"/>
        <v>0</v>
      </c>
      <c r="F867" t="b">
        <f t="shared" si="121"/>
        <v>1</v>
      </c>
      <c r="G867" t="b">
        <f t="shared" si="122"/>
        <v>1</v>
      </c>
      <c r="H867" s="5">
        <f t="shared" si="123"/>
        <v>-3.6763251322611321</v>
      </c>
      <c r="M867" s="6"/>
    </row>
    <row r="868" spans="1:13" x14ac:dyDescent="0.2">
      <c r="A868" s="9">
        <f t="shared" si="117"/>
        <v>5.1603617646051871</v>
      </c>
      <c r="B868">
        <f t="shared" si="116"/>
        <v>-293.17384620166786</v>
      </c>
      <c r="C868">
        <f t="shared" si="118"/>
        <v>-3.6641196701007273</v>
      </c>
      <c r="D868">
        <f t="shared" si="119"/>
        <v>1074.6538070257343</v>
      </c>
      <c r="E868" t="b">
        <f t="shared" si="120"/>
        <v>0</v>
      </c>
      <c r="F868" t="b">
        <f t="shared" si="121"/>
        <v>1</v>
      </c>
      <c r="G868" t="b">
        <f t="shared" si="122"/>
        <v>1</v>
      </c>
      <c r="H868" s="5">
        <f t="shared" si="123"/>
        <v>-3.6655855252739822</v>
      </c>
      <c r="M868" s="6"/>
    </row>
    <row r="869" spans="1:13" x14ac:dyDescent="0.2">
      <c r="A869" s="9">
        <f t="shared" si="117"/>
        <v>5.1664977476784397</v>
      </c>
      <c r="B869">
        <f t="shared" si="116"/>
        <v>-292.30385346413328</v>
      </c>
      <c r="C869">
        <f t="shared" si="118"/>
        <v>-3.6532464031168348</v>
      </c>
      <c r="D869">
        <f t="shared" si="119"/>
        <v>1068.2852049018436</v>
      </c>
      <c r="E869" t="b">
        <f t="shared" si="120"/>
        <v>0</v>
      </c>
      <c r="F869" t="b">
        <f t="shared" si="121"/>
        <v>1</v>
      </c>
      <c r="G869" t="b">
        <f t="shared" si="122"/>
        <v>1</v>
      </c>
      <c r="H869" s="5">
        <f t="shared" si="123"/>
        <v>-3.6547079083681187</v>
      </c>
      <c r="M869" s="6"/>
    </row>
    <row r="870" spans="1:13" x14ac:dyDescent="0.2">
      <c r="A870" s="9">
        <f t="shared" si="117"/>
        <v>5.1726337307516923</v>
      </c>
      <c r="B870">
        <f t="shared" si="116"/>
        <v>-291.42285543678116</v>
      </c>
      <c r="C870">
        <f t="shared" si="118"/>
        <v>-3.6422355907842769</v>
      </c>
      <c r="D870">
        <f t="shared" si="119"/>
        <v>1061.8553283708977</v>
      </c>
      <c r="E870" t="b">
        <f t="shared" si="120"/>
        <v>0</v>
      </c>
      <c r="F870" t="b">
        <f t="shared" si="121"/>
        <v>1</v>
      </c>
      <c r="G870" t="b">
        <f t="shared" si="122"/>
        <v>1</v>
      </c>
      <c r="H870" s="5">
        <f t="shared" si="123"/>
        <v>-3.6436926910876681</v>
      </c>
      <c r="M870" s="6"/>
    </row>
    <row r="871" spans="1:13" x14ac:dyDescent="0.2">
      <c r="A871" s="9">
        <f t="shared" si="117"/>
        <v>5.1787697138249449</v>
      </c>
      <c r="B871">
        <f t="shared" si="116"/>
        <v>-290.53088528933722</v>
      </c>
      <c r="C871">
        <f t="shared" si="118"/>
        <v>-3.631087647662012</v>
      </c>
      <c r="D871">
        <f t="shared" si="119"/>
        <v>1055.3651457675639</v>
      </c>
      <c r="E871" t="b">
        <f t="shared" si="120"/>
        <v>0</v>
      </c>
      <c r="F871" t="b">
        <f t="shared" si="121"/>
        <v>1</v>
      </c>
      <c r="G871" t="b">
        <f t="shared" si="122"/>
        <v>1</v>
      </c>
      <c r="H871" s="5">
        <f t="shared" si="123"/>
        <v>-3.6325402881574358</v>
      </c>
      <c r="M871" s="6"/>
    </row>
    <row r="872" spans="1:13" x14ac:dyDescent="0.2">
      <c r="A872" s="9">
        <f t="shared" si="117"/>
        <v>5.1849056968981975</v>
      </c>
      <c r="B872">
        <f t="shared" si="116"/>
        <v>-289.62797660462928</v>
      </c>
      <c r="C872">
        <f t="shared" si="118"/>
        <v>-3.6198029934719944</v>
      </c>
      <c r="D872">
        <f t="shared" si="119"/>
        <v>1048.8156345085597</v>
      </c>
      <c r="E872" t="b">
        <f t="shared" si="120"/>
        <v>0</v>
      </c>
      <c r="F872" t="b">
        <f t="shared" si="121"/>
        <v>1</v>
      </c>
      <c r="G872" t="b">
        <f t="shared" si="122"/>
        <v>1</v>
      </c>
      <c r="H872" s="5">
        <f t="shared" si="123"/>
        <v>-3.6212511194672894</v>
      </c>
      <c r="M872" s="6"/>
    </row>
    <row r="873" spans="1:13" x14ac:dyDescent="0.2">
      <c r="A873" s="9">
        <f t="shared" si="117"/>
        <v>5.1910416799714501</v>
      </c>
      <c r="B873">
        <f t="shared" si="116"/>
        <v>-288.71416337732296</v>
      </c>
      <c r="C873">
        <f t="shared" si="118"/>
        <v>-3.6083820530833752</v>
      </c>
      <c r="D873">
        <f t="shared" si="119"/>
        <v>1042.207780945454</v>
      </c>
      <c r="E873" t="b">
        <f t="shared" si="120"/>
        <v>0</v>
      </c>
      <c r="F873" t="b">
        <f t="shared" si="121"/>
        <v>1</v>
      </c>
      <c r="G873" t="b">
        <f t="shared" si="122"/>
        <v>1</v>
      </c>
      <c r="H873" s="5">
        <f t="shared" si="123"/>
        <v>-3.6098256100563515</v>
      </c>
      <c r="M873" s="6"/>
    </row>
    <row r="874" spans="1:13" x14ac:dyDescent="0.2">
      <c r="A874" s="9">
        <f t="shared" si="117"/>
        <v>5.1971776630447026</v>
      </c>
      <c r="B874">
        <f t="shared" si="116"/>
        <v>-287.78948001264166</v>
      </c>
      <c r="C874">
        <f t="shared" si="118"/>
        <v>-3.5968252564965031</v>
      </c>
      <c r="D874">
        <f t="shared" si="119"/>
        <v>1035.5425802161233</v>
      </c>
      <c r="E874" t="b">
        <f t="shared" si="120"/>
        <v>0</v>
      </c>
      <c r="F874" t="b">
        <f t="shared" si="121"/>
        <v>1</v>
      </c>
      <c r="G874" t="b">
        <f t="shared" si="122"/>
        <v>1</v>
      </c>
      <c r="H874" s="5">
        <f t="shared" si="123"/>
        <v>-3.5982641900969945</v>
      </c>
      <c r="M874" s="6"/>
    </row>
    <row r="875" spans="1:13" x14ac:dyDescent="0.2">
      <c r="A875" s="9">
        <f t="shared" si="117"/>
        <v>5.2033136461179552</v>
      </c>
      <c r="B875">
        <f t="shared" si="116"/>
        <v>-286.85396132507151</v>
      </c>
      <c r="C875">
        <f t="shared" si="118"/>
        <v>-3.5851330388267364</v>
      </c>
      <c r="D875">
        <f t="shared" si="119"/>
        <v>1028.821036094886</v>
      </c>
      <c r="E875" t="b">
        <f t="shared" si="120"/>
        <v>0</v>
      </c>
      <c r="F875" t="b">
        <f t="shared" si="121"/>
        <v>1</v>
      </c>
      <c r="G875" t="b">
        <f t="shared" si="122"/>
        <v>1</v>
      </c>
      <c r="H875" s="5">
        <f t="shared" si="123"/>
        <v>-3.5865672948786482</v>
      </c>
      <c r="M875" s="6"/>
    </row>
    <row r="876" spans="1:13" x14ac:dyDescent="0.2">
      <c r="A876" s="9">
        <f t="shared" si="117"/>
        <v>5.2094496291912078</v>
      </c>
      <c r="B876">
        <f t="shared" si="116"/>
        <v>-285.90764253705021</v>
      </c>
      <c r="C876">
        <f t="shared" si="118"/>
        <v>-3.5733058402880591</v>
      </c>
      <c r="D876">
        <f t="shared" si="119"/>
        <v>1022.0441608413335</v>
      </c>
      <c r="E876" t="b">
        <f t="shared" si="120"/>
        <v>0</v>
      </c>
      <c r="F876" t="b">
        <f t="shared" si="121"/>
        <v>1</v>
      </c>
      <c r="G876" t="b">
        <f t="shared" si="122"/>
        <v>1</v>
      </c>
      <c r="H876" s="5">
        <f t="shared" si="123"/>
        <v>-3.5747353647914073</v>
      </c>
      <c r="M876" s="6"/>
    </row>
    <row r="877" spans="1:13" x14ac:dyDescent="0.2">
      <c r="A877" s="9">
        <f t="shared" si="117"/>
        <v>5.2155856122644604</v>
      </c>
      <c r="B877">
        <f t="shared" si="116"/>
        <v>-284.9505592776411</v>
      </c>
      <c r="C877">
        <f t="shared" si="118"/>
        <v>-3.5613441061765085</v>
      </c>
      <c r="D877">
        <f t="shared" si="119"/>
        <v>1015.2129750478839</v>
      </c>
      <c r="E877" t="b">
        <f t="shared" si="120"/>
        <v>0</v>
      </c>
      <c r="F877" t="b">
        <f t="shared" si="121"/>
        <v>1</v>
      </c>
      <c r="G877" t="b">
        <f t="shared" si="122"/>
        <v>1</v>
      </c>
      <c r="H877" s="5">
        <f t="shared" si="123"/>
        <v>-3.5627688453094519</v>
      </c>
      <c r="M877" s="6"/>
    </row>
    <row r="878" spans="1:13" x14ac:dyDescent="0.2">
      <c r="A878" s="9">
        <f t="shared" si="117"/>
        <v>5.221721595337713</v>
      </c>
      <c r="B878">
        <f t="shared" si="116"/>
        <v>-283.9827475811918</v>
      </c>
      <c r="C878">
        <f t="shared" si="118"/>
        <v>-3.5492482868534099</v>
      </c>
      <c r="D878">
        <f t="shared" si="119"/>
        <v>1008.3285074860843</v>
      </c>
      <c r="E878" t="b">
        <f t="shared" si="120"/>
        <v>0</v>
      </c>
      <c r="F878" t="b">
        <f t="shared" si="121"/>
        <v>1</v>
      </c>
      <c r="G878" t="b">
        <f t="shared" si="122"/>
        <v>1</v>
      </c>
      <c r="H878" s="5">
        <f t="shared" si="123"/>
        <v>-3.5506681869742778</v>
      </c>
      <c r="M878" s="6"/>
    </row>
    <row r="879" spans="1:13" x14ac:dyDescent="0.2">
      <c r="A879" s="9">
        <f t="shared" si="117"/>
        <v>5.2278575784109655</v>
      </c>
      <c r="B879">
        <f t="shared" si="116"/>
        <v>-283.00424388597736</v>
      </c>
      <c r="C879">
        <f t="shared" si="118"/>
        <v>-3.5370188377284175</v>
      </c>
      <c r="D879">
        <f t="shared" si="119"/>
        <v>1001.3917949516754</v>
      </c>
      <c r="E879" t="b">
        <f t="shared" si="120"/>
        <v>0</v>
      </c>
      <c r="F879" t="b">
        <f t="shared" si="121"/>
        <v>1</v>
      </c>
      <c r="G879" t="b">
        <f t="shared" si="122"/>
        <v>1</v>
      </c>
      <c r="H879" s="5">
        <f t="shared" si="123"/>
        <v>-3.5384338453777286</v>
      </c>
      <c r="M879" s="6"/>
    </row>
    <row r="880" spans="1:13" x14ac:dyDescent="0.2">
      <c r="A880" s="9">
        <f t="shared" si="117"/>
        <v>5.2339935614842181</v>
      </c>
      <c r="B880">
        <f t="shared" si="116"/>
        <v>-282.01508503282838</v>
      </c>
      <c r="C880">
        <f t="shared" si="118"/>
        <v>-3.5246562192423734</v>
      </c>
      <c r="D880">
        <f t="shared" si="119"/>
        <v>994.40388210845367</v>
      </c>
      <c r="E880" t="b">
        <f t="shared" si="120"/>
        <v>0</v>
      </c>
      <c r="F880" t="b">
        <f t="shared" si="121"/>
        <v>1</v>
      </c>
      <c r="G880" t="b">
        <f t="shared" si="122"/>
        <v>1</v>
      </c>
      <c r="H880" s="5">
        <f t="shared" si="123"/>
        <v>-3.5260662811448493</v>
      </c>
      <c r="M880" s="6"/>
    </row>
    <row r="881" spans="1:13" x14ac:dyDescent="0.2">
      <c r="A881" s="9">
        <f t="shared" si="117"/>
        <v>5.2401295445574707</v>
      </c>
      <c r="B881">
        <f t="shared" si="116"/>
        <v>-281.01530826374392</v>
      </c>
      <c r="C881">
        <f t="shared" si="118"/>
        <v>-3.5121608968499656</v>
      </c>
      <c r="D881">
        <f t="shared" si="119"/>
        <v>987.36582133094259</v>
      </c>
      <c r="E881" t="b">
        <f t="shared" si="120"/>
        <v>0</v>
      </c>
      <c r="F881" t="b">
        <f t="shared" si="121"/>
        <v>1</v>
      </c>
      <c r="G881" t="b">
        <f t="shared" si="122"/>
        <v>1</v>
      </c>
      <c r="H881" s="5">
        <f t="shared" si="123"/>
        <v>-3.5135659599165359</v>
      </c>
      <c r="M881" s="6"/>
    </row>
    <row r="882" spans="1:13" x14ac:dyDescent="0.2">
      <c r="A882" s="9">
        <f t="shared" si="117"/>
        <v>5.2462655276307233</v>
      </c>
      <c r="B882">
        <f t="shared" si="116"/>
        <v>-280.00495122048954</v>
      </c>
      <c r="C882">
        <f t="shared" si="118"/>
        <v>-3.4995333410022087</v>
      </c>
      <c r="D882">
        <f t="shared" si="119"/>
        <v>980.27867254590922</v>
      </c>
      <c r="E882" t="b">
        <f t="shared" si="120"/>
        <v>0</v>
      </c>
      <c r="F882" t="b">
        <f t="shared" si="121"/>
        <v>1</v>
      </c>
      <c r="G882" t="b">
        <f t="shared" si="122"/>
        <v>1</v>
      </c>
      <c r="H882" s="5">
        <f t="shared" si="123"/>
        <v>-3.5009333523320092</v>
      </c>
      <c r="M882" s="6"/>
    </row>
    <row r="883" spans="1:13" x14ac:dyDescent="0.2">
      <c r="A883" s="9">
        <f t="shared" si="117"/>
        <v>5.2524015107039759</v>
      </c>
      <c r="B883">
        <f t="shared" si="116"/>
        <v>-278.98405194317985</v>
      </c>
      <c r="C883">
        <f t="shared" si="118"/>
        <v>-3.4867740271287291</v>
      </c>
      <c r="D883">
        <f t="shared" si="119"/>
        <v>973.14350307273776</v>
      </c>
      <c r="E883" t="b">
        <f t="shared" si="120"/>
        <v>0</v>
      </c>
      <c r="F883" t="b">
        <f t="shared" si="121"/>
        <v>1</v>
      </c>
      <c r="G883" t="b">
        <f t="shared" si="122"/>
        <v>1</v>
      </c>
      <c r="H883" s="5">
        <f t="shared" si="123"/>
        <v>-3.4881689340110955</v>
      </c>
      <c r="M883" s="6"/>
    </row>
    <row r="884" spans="1:13" x14ac:dyDescent="0.2">
      <c r="A884" s="9">
        <f t="shared" si="117"/>
        <v>5.2585374937772285</v>
      </c>
      <c r="B884">
        <f t="shared" si="116"/>
        <v>-277.95264886884621</v>
      </c>
      <c r="C884">
        <f t="shared" si="118"/>
        <v>-3.4738834356198658</v>
      </c>
      <c r="D884">
        <f t="shared" si="119"/>
        <v>965.96138746269241</v>
      </c>
      <c r="E884" t="b">
        <f t="shared" si="120"/>
        <v>0</v>
      </c>
      <c r="F884" t="b">
        <f t="shared" si="121"/>
        <v>1</v>
      </c>
      <c r="G884" t="b">
        <f t="shared" si="122"/>
        <v>1</v>
      </c>
      <c r="H884" s="5">
        <f t="shared" si="123"/>
        <v>-3.4752731855363166</v>
      </c>
      <c r="M884" s="6"/>
    </row>
    <row r="885" spans="1:13" x14ac:dyDescent="0.2">
      <c r="A885" s="9">
        <f t="shared" si="117"/>
        <v>5.264673476850481</v>
      </c>
      <c r="B885">
        <f t="shared" si="116"/>
        <v>-276.91078082998996</v>
      </c>
      <c r="C885">
        <f t="shared" si="118"/>
        <v>-3.4608620518085806</v>
      </c>
      <c r="D885">
        <f t="shared" si="119"/>
        <v>958.73340733709108</v>
      </c>
      <c r="E885" t="b">
        <f t="shared" si="120"/>
        <v>0</v>
      </c>
      <c r="F885" t="b">
        <f t="shared" si="121"/>
        <v>1</v>
      </c>
      <c r="G885" t="b">
        <f t="shared" si="122"/>
        <v>1</v>
      </c>
      <c r="H885" s="5">
        <f t="shared" si="123"/>
        <v>-3.4622465924347949</v>
      </c>
      <c r="M885" s="6"/>
    </row>
    <row r="886" spans="1:13" x14ac:dyDescent="0.2">
      <c r="A886" s="9">
        <f t="shared" si="117"/>
        <v>5.2708094599237336</v>
      </c>
      <c r="B886">
        <f t="shared" si="116"/>
        <v>-275.85848705311997</v>
      </c>
      <c r="C886">
        <f t="shared" si="118"/>
        <v>-3.4477103659521906</v>
      </c>
      <c r="D886">
        <f t="shared" si="119"/>
        <v>951.46065122441405</v>
      </c>
      <c r="E886" t="b">
        <f t="shared" si="120"/>
        <v>0</v>
      </c>
      <c r="F886" t="b">
        <f t="shared" si="121"/>
        <v>1</v>
      </c>
      <c r="G886" t="b">
        <f t="shared" si="122"/>
        <v>1</v>
      </c>
      <c r="H886" s="5">
        <f t="shared" si="123"/>
        <v>-3.4490896451599782</v>
      </c>
      <c r="M886" s="6"/>
    </row>
    <row r="887" spans="1:13" x14ac:dyDescent="0.2">
      <c r="A887" s="9">
        <f t="shared" si="117"/>
        <v>5.2769454429969862</v>
      </c>
      <c r="B887">
        <f t="shared" si="116"/>
        <v>-274.79580715727599</v>
      </c>
      <c r="C887">
        <f t="shared" si="118"/>
        <v>-3.4344288732139061</v>
      </c>
      <c r="D887">
        <f t="shared" si="119"/>
        <v>944.14421439637226</v>
      </c>
      <c r="E887" t="b">
        <f t="shared" si="120"/>
        <v>0</v>
      </c>
      <c r="F887" t="b">
        <f t="shared" si="121"/>
        <v>1</v>
      </c>
      <c r="G887" t="b">
        <f t="shared" si="122"/>
        <v>1</v>
      </c>
      <c r="H887" s="5">
        <f t="shared" si="123"/>
        <v>-3.4358028390731703</v>
      </c>
      <c r="M887" s="6"/>
    </row>
    <row r="888" spans="1:13" x14ac:dyDescent="0.2">
      <c r="A888" s="9">
        <f t="shared" si="117"/>
        <v>5.2830814260702388</v>
      </c>
      <c r="B888">
        <f t="shared" si="116"/>
        <v>-273.72278115253698</v>
      </c>
      <c r="C888">
        <f t="shared" si="118"/>
        <v>-3.4210180736441886</v>
      </c>
      <c r="D888">
        <f t="shared" si="119"/>
        <v>936.78519870296054</v>
      </c>
      <c r="E888" t="b">
        <f t="shared" si="120"/>
        <v>0</v>
      </c>
      <c r="F888" t="b">
        <f t="shared" si="121"/>
        <v>1</v>
      </c>
      <c r="G888" t="b">
        <f t="shared" si="122"/>
        <v>1</v>
      </c>
      <c r="H888" s="5">
        <f t="shared" si="123"/>
        <v>-3.4223866744248812</v>
      </c>
      <c r="M888" s="6"/>
    </row>
    <row r="889" spans="1:13" x14ac:dyDescent="0.2">
      <c r="A889" s="9">
        <f t="shared" si="117"/>
        <v>5.2892174091434914</v>
      </c>
      <c r="B889">
        <f t="shared" si="116"/>
        <v>-272.63944943851453</v>
      </c>
      <c r="C889">
        <f t="shared" si="118"/>
        <v>-3.4074784721619227</v>
      </c>
      <c r="D889">
        <f t="shared" si="119"/>
        <v>929.38471240651859</v>
      </c>
      <c r="E889" t="b">
        <f t="shared" si="120"/>
        <v>0</v>
      </c>
      <c r="F889" t="b">
        <f t="shared" si="121"/>
        <v>1</v>
      </c>
      <c r="G889" t="b">
        <f t="shared" si="122"/>
        <v>1</v>
      </c>
      <c r="H889" s="5">
        <f t="shared" si="123"/>
        <v>-3.4088416563359911</v>
      </c>
      <c r="M889" s="6"/>
    </row>
    <row r="890" spans="1:13" x14ac:dyDescent="0.2">
      <c r="A890" s="9">
        <f t="shared" si="117"/>
        <v>5.2953533922167439</v>
      </c>
      <c r="B890">
        <f t="shared" si="116"/>
        <v>-271.54585280283209</v>
      </c>
      <c r="C890">
        <f t="shared" si="118"/>
        <v>-3.39381057853541</v>
      </c>
      <c r="D890">
        <f t="shared" si="119"/>
        <v>921.94387001482971</v>
      </c>
      <c r="E890" t="b">
        <f t="shared" si="120"/>
        <v>0</v>
      </c>
      <c r="F890" t="b">
        <f t="shared" si="121"/>
        <v>1</v>
      </c>
      <c r="G890" t="b">
        <f t="shared" si="122"/>
        <v>1</v>
      </c>
      <c r="H890" s="5">
        <f t="shared" si="123"/>
        <v>-3.3951682947787383</v>
      </c>
      <c r="M890" s="6"/>
    </row>
    <row r="891" spans="1:13" x14ac:dyDescent="0.2">
      <c r="A891" s="9">
        <f t="shared" si="117"/>
        <v>5.3014893752899965</v>
      </c>
      <c r="B891">
        <f t="shared" si="116"/>
        <v>-270.44203241958894</v>
      </c>
      <c r="C891">
        <f t="shared" si="118"/>
        <v>-3.3800149073631687</v>
      </c>
      <c r="D891">
        <f t="shared" si="119"/>
        <v>914.46379211327337</v>
      </c>
      <c r="E891" t="b">
        <f t="shared" si="120"/>
        <v>0</v>
      </c>
      <c r="F891" t="b">
        <f t="shared" si="121"/>
        <v>1</v>
      </c>
      <c r="G891" t="b">
        <f t="shared" si="122"/>
        <v>1</v>
      </c>
      <c r="H891" s="5">
        <f t="shared" si="123"/>
        <v>-3.3813671045575089</v>
      </c>
      <c r="M891" s="6"/>
    </row>
    <row r="892" spans="1:13" x14ac:dyDescent="0.2">
      <c r="A892" s="9">
        <f t="shared" si="117"/>
        <v>5.3076253583632491</v>
      </c>
      <c r="B892">
        <f t="shared" si="116"/>
        <v>-269.32802984781034</v>
      </c>
      <c r="C892">
        <f t="shared" si="118"/>
        <v>-3.3660919780545671</v>
      </c>
      <c r="D892">
        <f t="shared" si="119"/>
        <v>906.94560519606989</v>
      </c>
      <c r="E892" t="b">
        <f t="shared" si="120"/>
        <v>0</v>
      </c>
      <c r="F892" t="b">
        <f t="shared" si="121"/>
        <v>1</v>
      </c>
      <c r="G892" t="b">
        <f t="shared" si="122"/>
        <v>1</v>
      </c>
      <c r="H892" s="5">
        <f t="shared" si="123"/>
        <v>-3.3674386052894651</v>
      </c>
      <c r="M892" s="6"/>
    </row>
    <row r="893" spans="1:13" x14ac:dyDescent="0.2">
      <c r="A893" s="9">
        <f t="shared" si="117"/>
        <v>5.3137613414365017</v>
      </c>
      <c r="B893">
        <f t="shared" si="116"/>
        <v>-268.20388702988271</v>
      </c>
      <c r="C893">
        <f t="shared" si="118"/>
        <v>-3.3520423148102623</v>
      </c>
      <c r="D893">
        <f t="shared" si="119"/>
        <v>899.39044149662834</v>
      </c>
      <c r="E893" t="b">
        <f t="shared" si="120"/>
        <v>0</v>
      </c>
      <c r="F893" t="b">
        <f t="shared" si="121"/>
        <v>1</v>
      </c>
      <c r="G893" t="b">
        <f t="shared" si="122"/>
        <v>1</v>
      </c>
      <c r="H893" s="5">
        <f t="shared" si="123"/>
        <v>-3.3533833213849737</v>
      </c>
      <c r="M893" s="6"/>
    </row>
    <row r="894" spans="1:13" x14ac:dyDescent="0.2">
      <c r="A894" s="9">
        <f t="shared" si="117"/>
        <v>5.3198973245097543</v>
      </c>
      <c r="B894">
        <f t="shared" si="116"/>
        <v>-267.0696462899744</v>
      </c>
      <c r="C894">
        <f t="shared" si="118"/>
        <v>-3.3378664466024657</v>
      </c>
      <c r="D894">
        <f t="shared" si="119"/>
        <v>891.799438817034</v>
      </c>
      <c r="E894" t="b">
        <f t="shared" si="120"/>
        <v>0</v>
      </c>
      <c r="F894" t="b">
        <f t="shared" si="121"/>
        <v>1</v>
      </c>
      <c r="G894" t="b">
        <f t="shared" si="122"/>
        <v>1</v>
      </c>
      <c r="H894" s="5">
        <f t="shared" si="123"/>
        <v>-3.3392017820278648</v>
      </c>
      <c r="M894" s="6"/>
    </row>
    <row r="895" spans="1:13" x14ac:dyDescent="0.2">
      <c r="A895" s="9">
        <f t="shared" si="117"/>
        <v>5.3260333075830069</v>
      </c>
      <c r="B895">
        <f t="shared" si="116"/>
        <v>-265.92535033244229</v>
      </c>
      <c r="C895">
        <f t="shared" si="118"/>
        <v>-3.3235649071550282</v>
      </c>
      <c r="D895">
        <f t="shared" si="119"/>
        <v>884.17374035669661</v>
      </c>
      <c r="E895" t="b">
        <f t="shared" si="120"/>
        <v>0</v>
      </c>
      <c r="F895" t="b">
        <f t="shared" si="121"/>
        <v>1</v>
      </c>
      <c r="G895" t="b">
        <f t="shared" si="122"/>
        <v>1</v>
      </c>
      <c r="H895" s="5">
        <f t="shared" si="123"/>
        <v>-3.3248945211555085</v>
      </c>
      <c r="M895" s="6"/>
    </row>
    <row r="896" spans="1:13" x14ac:dyDescent="0.2">
      <c r="A896" s="9">
        <f t="shared" si="117"/>
        <v>5.3321692906562594</v>
      </c>
      <c r="B896">
        <f t="shared" si="116"/>
        <v>-264.77104224022378</v>
      </c>
      <c r="C896">
        <f t="shared" si="118"/>
        <v>-3.309138234923342</v>
      </c>
      <c r="D896">
        <f t="shared" si="119"/>
        <v>876.51449454018382</v>
      </c>
      <c r="E896" t="b">
        <f t="shared" si="120"/>
        <v>0</v>
      </c>
      <c r="F896" t="b">
        <f t="shared" si="121"/>
        <v>1</v>
      </c>
      <c r="G896" t="b">
        <f t="shared" si="122"/>
        <v>1</v>
      </c>
      <c r="H896" s="5">
        <f t="shared" si="123"/>
        <v>-3.3104620774387108</v>
      </c>
      <c r="M896" s="6"/>
    </row>
    <row r="897" spans="1:13" x14ac:dyDescent="0.2">
      <c r="A897" s="9">
        <f t="shared" si="117"/>
        <v>5.338305273729512</v>
      </c>
      <c r="B897">
        <f t="shared" si="116"/>
        <v>-263.60676547321503</v>
      </c>
      <c r="C897">
        <f t="shared" si="118"/>
        <v>-3.2945869730740718</v>
      </c>
      <c r="D897">
        <f t="shared" si="119"/>
        <v>868.82285484427166</v>
      </c>
      <c r="E897" t="b">
        <f t="shared" si="120"/>
        <v>0</v>
      </c>
      <c r="F897" t="b">
        <f t="shared" si="121"/>
        <v>1</v>
      </c>
      <c r="G897" t="b">
        <f t="shared" si="122"/>
        <v>1</v>
      </c>
      <c r="H897" s="5">
        <f t="shared" si="123"/>
        <v>-3.2959049942614329</v>
      </c>
      <c r="M897" s="6"/>
    </row>
    <row r="898" spans="1:13" x14ac:dyDescent="0.2">
      <c r="A898" s="9">
        <f t="shared" si="117"/>
        <v>5.3444412568027646</v>
      </c>
      <c r="B898">
        <f t="shared" si="116"/>
        <v>-262.43256386663438</v>
      </c>
      <c r="C898">
        <f t="shared" si="118"/>
        <v>-3.2799116694647026</v>
      </c>
      <c r="D898">
        <f t="shared" si="119"/>
        <v>861.09997962422995</v>
      </c>
      <c r="E898" t="b">
        <f t="shared" si="120"/>
        <v>0</v>
      </c>
      <c r="F898" t="b">
        <f t="shared" si="121"/>
        <v>1</v>
      </c>
      <c r="G898" t="b">
        <f t="shared" si="122"/>
        <v>1</v>
      </c>
      <c r="H898" s="5">
        <f t="shared" si="123"/>
        <v>-3.2812238197003341</v>
      </c>
      <c r="M898" s="6"/>
    </row>
    <row r="899" spans="1:13" x14ac:dyDescent="0.2">
      <c r="A899" s="9">
        <f t="shared" si="117"/>
        <v>5.3505772398760172</v>
      </c>
      <c r="B899">
        <f t="shared" si="116"/>
        <v>-261.24848162937212</v>
      </c>
      <c r="C899">
        <f t="shared" si="118"/>
        <v>-3.2651128766229118</v>
      </c>
      <c r="D899">
        <f t="shared" si="119"/>
        <v>853.34703193937537</v>
      </c>
      <c r="E899" t="b">
        <f t="shared" si="120"/>
        <v>0</v>
      </c>
      <c r="F899" t="b">
        <f t="shared" si="121"/>
        <v>1</v>
      </c>
      <c r="G899" t="b">
        <f t="shared" si="122"/>
        <v>1</v>
      </c>
      <c r="H899" s="5">
        <f t="shared" si="123"/>
        <v>-3.2664191065041339</v>
      </c>
      <c r="M899" s="6"/>
    </row>
    <row r="900" spans="1:13" x14ac:dyDescent="0.2">
      <c r="A900" s="9">
        <f t="shared" si="117"/>
        <v>5.3567132229492698</v>
      </c>
      <c r="B900">
        <f t="shared" si="116"/>
        <v>-260.05456334232599</v>
      </c>
      <c r="C900">
        <f t="shared" si="118"/>
        <v>-3.250191151725768</v>
      </c>
      <c r="D900">
        <f t="shared" si="119"/>
        <v>845.56517937791591</v>
      </c>
      <c r="E900" t="b">
        <f t="shared" si="120"/>
        <v>0</v>
      </c>
      <c r="F900" t="b">
        <f t="shared" si="121"/>
        <v>1</v>
      </c>
      <c r="G900" t="b">
        <f t="shared" si="122"/>
        <v>1</v>
      </c>
      <c r="H900" s="5">
        <f t="shared" si="123"/>
        <v>-3.2514914120728036</v>
      </c>
      <c r="M900" s="6"/>
    </row>
    <row r="901" spans="1:13" x14ac:dyDescent="0.2">
      <c r="A901" s="9">
        <f t="shared" si="117"/>
        <v>5.3628492060225224</v>
      </c>
      <c r="B901">
        <f t="shared" si="116"/>
        <v>-258.85085395672252</v>
      </c>
      <c r="C901">
        <f t="shared" si="118"/>
        <v>-3.2351470565787528</v>
      </c>
      <c r="D901">
        <f t="shared" si="119"/>
        <v>837.75559388111208</v>
      </c>
      <c r="E901" t="b">
        <f t="shared" si="120"/>
        <v>0</v>
      </c>
      <c r="F901" t="b">
        <f t="shared" si="121"/>
        <v>1</v>
      </c>
      <c r="G901" t="b">
        <f t="shared" si="122"/>
        <v>1</v>
      </c>
      <c r="H901" s="5">
        <f t="shared" si="123"/>
        <v>-3.2364412984365782</v>
      </c>
      <c r="M901" s="6"/>
    </row>
    <row r="902" spans="1:13" x14ac:dyDescent="0.2">
      <c r="A902" s="9">
        <f t="shared" si="117"/>
        <v>5.3689851890957749</v>
      </c>
      <c r="B902">
        <f t="shared" si="116"/>
        <v>-257.63739879242502</v>
      </c>
      <c r="C902">
        <f t="shared" si="118"/>
        <v>-3.2199811575946069</v>
      </c>
      <c r="D902">
        <f t="shared" si="119"/>
        <v>829.91945156678491</v>
      </c>
      <c r="E902" t="b">
        <f t="shared" si="120"/>
        <v>0</v>
      </c>
      <c r="F902" t="b">
        <f t="shared" si="121"/>
        <v>1</v>
      </c>
      <c r="G902" t="b">
        <f t="shared" si="122"/>
        <v>1</v>
      </c>
      <c r="H902" s="5">
        <f t="shared" si="123"/>
        <v>-3.2212693322347965</v>
      </c>
      <c r="M902" s="6"/>
    </row>
    <row r="903" spans="1:13" x14ac:dyDescent="0.2">
      <c r="A903" s="9">
        <f t="shared" si="117"/>
        <v>5.3751211721690275</v>
      </c>
      <c r="B903">
        <f t="shared" si="116"/>
        <v>-256.41424353622676</v>
      </c>
      <c r="C903">
        <f t="shared" si="118"/>
        <v>-3.2046940257720089</v>
      </c>
      <c r="D903">
        <f t="shared" si="119"/>
        <v>822.05793255219169</v>
      </c>
      <c r="E903" t="b">
        <f t="shared" si="120"/>
        <v>0</v>
      </c>
      <c r="F903" t="b">
        <f t="shared" si="121"/>
        <v>1</v>
      </c>
      <c r="G903" t="b">
        <f t="shared" si="122"/>
        <v>1</v>
      </c>
      <c r="H903" s="5">
        <f t="shared" si="123"/>
        <v>-3.205976084694568</v>
      </c>
      <c r="M903" s="6"/>
    </row>
    <row r="904" spans="1:13" x14ac:dyDescent="0.2">
      <c r="A904" s="9">
        <f t="shared" si="117"/>
        <v>5.3812571552422801</v>
      </c>
      <c r="B904">
        <f t="shared" si="116"/>
        <v>-255.18143424013141</v>
      </c>
      <c r="C904">
        <f t="shared" si="118"/>
        <v>-3.1892862366740724</v>
      </c>
      <c r="D904">
        <f t="shared" si="119"/>
        <v>814.17222077630311</v>
      </c>
      <c r="E904" t="b">
        <f t="shared" si="120"/>
        <v>0</v>
      </c>
      <c r="F904" t="b">
        <f t="shared" si="121"/>
        <v>1</v>
      </c>
      <c r="G904" t="b">
        <f t="shared" si="122"/>
        <v>1</v>
      </c>
      <c r="H904" s="5">
        <f t="shared" si="123"/>
        <v>-3.1905621316092647</v>
      </c>
      <c r="M904" s="6"/>
    </row>
    <row r="905" spans="1:13" x14ac:dyDescent="0.2">
      <c r="A905" s="9">
        <f t="shared" si="117"/>
        <v>5.3873931383155327</v>
      </c>
      <c r="B905">
        <f t="shared" si="116"/>
        <v>-253.93901731961859</v>
      </c>
      <c r="C905">
        <f t="shared" si="118"/>
        <v>-3.173758370406679</v>
      </c>
      <c r="D905">
        <f t="shared" si="119"/>
        <v>806.26350382150065</v>
      </c>
      <c r="E905" t="b">
        <f t="shared" si="120"/>
        <v>0</v>
      </c>
      <c r="F905" t="b">
        <f t="shared" si="121"/>
        <v>1</v>
      </c>
      <c r="G905" t="b">
        <f t="shared" si="122"/>
        <v>1</v>
      </c>
      <c r="H905" s="5">
        <f t="shared" si="123"/>
        <v>-3.1750280533168427</v>
      </c>
      <c r="M905" s="6"/>
    </row>
    <row r="906" spans="1:13" x14ac:dyDescent="0.2">
      <c r="A906" s="9">
        <f t="shared" si="117"/>
        <v>5.3935291213887853</v>
      </c>
      <c r="B906">
        <f t="shared" si="116"/>
        <v>-252.68703955189679</v>
      </c>
      <c r="C906">
        <f t="shared" si="118"/>
        <v>-3.1581110115966347</v>
      </c>
      <c r="D906">
        <f t="shared" si="119"/>
        <v>798.33297273472942</v>
      </c>
      <c r="E906" t="b">
        <f t="shared" si="120"/>
        <v>0</v>
      </c>
      <c r="F906" t="b">
        <f t="shared" si="121"/>
        <v>1</v>
      </c>
      <c r="G906" t="b">
        <f t="shared" si="122"/>
        <v>1</v>
      </c>
      <c r="H906" s="5">
        <f t="shared" si="123"/>
        <v>-3.1593744346779924</v>
      </c>
      <c r="M906" s="6"/>
    </row>
    <row r="907" spans="1:13" x14ac:dyDescent="0.2">
      <c r="A907" s="9">
        <f t="shared" si="117"/>
        <v>5.3996651044620378</v>
      </c>
      <c r="B907">
        <f t="shared" si="116"/>
        <v>-251.42554807414203</v>
      </c>
      <c r="C907">
        <f t="shared" si="118"/>
        <v>-3.1423447493696619</v>
      </c>
      <c r="D907">
        <f t="shared" si="119"/>
        <v>790.38182184812717</v>
      </c>
      <c r="E907" t="b">
        <f t="shared" si="120"/>
        <v>0</v>
      </c>
      <c r="F907" t="b">
        <f t="shared" si="121"/>
        <v>1</v>
      </c>
      <c r="G907" t="b">
        <f t="shared" si="122"/>
        <v>1</v>
      </c>
      <c r="H907" s="5">
        <f t="shared" si="123"/>
        <v>-3.1436018650541198</v>
      </c>
      <c r="M907" s="6"/>
    </row>
    <row r="908" spans="1:13" x14ac:dyDescent="0.2">
      <c r="A908" s="9">
        <f t="shared" si="117"/>
        <v>5.4058010875352904</v>
      </c>
      <c r="B908">
        <f t="shared" si="116"/>
        <v>-250.15459038172304</v>
      </c>
      <c r="C908">
        <f t="shared" si="118"/>
        <v>-3.1264601773282159</v>
      </c>
      <c r="D908">
        <f t="shared" si="119"/>
        <v>782.41124859915749</v>
      </c>
      <c r="E908" t="b">
        <f t="shared" si="120"/>
        <v>0</v>
      </c>
      <c r="F908" t="b">
        <f t="shared" si="121"/>
        <v>1</v>
      </c>
      <c r="G908" t="b">
        <f t="shared" si="122"/>
        <v>1</v>
      </c>
      <c r="H908" s="5">
        <f t="shared" si="123"/>
        <v>-3.1277109382851545</v>
      </c>
      <c r="M908" s="6"/>
    </row>
    <row r="909" spans="1:13" x14ac:dyDescent="0.2">
      <c r="A909" s="9">
        <f t="shared" si="117"/>
        <v>5.411937070608543</v>
      </c>
      <c r="B909">
        <f t="shared" si="116"/>
        <v>-248.87421432641318</v>
      </c>
      <c r="C909">
        <f t="shared" si="118"/>
        <v>-3.1104578935291363</v>
      </c>
      <c r="D909">
        <f t="shared" si="119"/>
        <v>774.42245335027758</v>
      </c>
      <c r="E909" t="b">
        <f t="shared" si="120"/>
        <v>0</v>
      </c>
      <c r="F909" t="b">
        <f t="shared" si="121"/>
        <v>1</v>
      </c>
      <c r="G909" t="b">
        <f t="shared" si="122"/>
        <v>1</v>
      </c>
      <c r="H909" s="5">
        <f t="shared" si="123"/>
        <v>-3.1117022526671927</v>
      </c>
      <c r="M909" s="6"/>
    </row>
    <row r="910" spans="1:13" x14ac:dyDescent="0.2">
      <c r="A910" s="9">
        <f t="shared" si="117"/>
        <v>5.4180730536817956</v>
      </c>
      <c r="B910">
        <f t="shared" si="116"/>
        <v>-247.58446811458879</v>
      </c>
      <c r="C910">
        <f t="shared" si="118"/>
        <v>-3.0943385004611303</v>
      </c>
      <c r="D910">
        <f t="shared" si="119"/>
        <v>766.41663920816472</v>
      </c>
      <c r="E910" t="b">
        <f t="shared" si="120"/>
        <v>0</v>
      </c>
      <c r="F910" t="b">
        <f t="shared" si="121"/>
        <v>1</v>
      </c>
      <c r="G910" t="b">
        <f t="shared" si="122"/>
        <v>1</v>
      </c>
      <c r="H910" s="5">
        <f t="shared" si="123"/>
        <v>-3.0955764109299713</v>
      </c>
      <c r="M910" s="6"/>
    </row>
    <row r="911" spans="1:13" x14ac:dyDescent="0.2">
      <c r="A911" s="9">
        <f t="shared" si="117"/>
        <v>5.4242090367550482</v>
      </c>
      <c r="B911">
        <f t="shared" si="116"/>
        <v>-246.28540030541421</v>
      </c>
      <c r="C911">
        <f t="shared" si="118"/>
        <v>-3.0781026050220914</v>
      </c>
      <c r="D911">
        <f t="shared" si="119"/>
        <v>758.39501184252902</v>
      </c>
      <c r="E911" t="b">
        <f t="shared" si="120"/>
        <v>0</v>
      </c>
      <c r="F911" t="b">
        <f t="shared" si="121"/>
        <v>1</v>
      </c>
      <c r="G911" t="b">
        <f t="shared" si="122"/>
        <v>1</v>
      </c>
      <c r="H911" s="5">
        <f t="shared" si="123"/>
        <v>-3.0793340202141768</v>
      </c>
      <c r="M911" s="6"/>
    </row>
    <row r="912" spans="1:13" x14ac:dyDescent="0.2">
      <c r="A912" s="9">
        <f t="shared" si="117"/>
        <v>5.4303450198283008</v>
      </c>
      <c r="B912">
        <f t="shared" si="116"/>
        <v>-244.97705980901353</v>
      </c>
      <c r="C912">
        <f t="shared" si="118"/>
        <v>-3.0617508184962441</v>
      </c>
      <c r="D912">
        <f t="shared" si="119"/>
        <v>750.35877930454023</v>
      </c>
      <c r="E912" t="b">
        <f t="shared" si="120"/>
        <v>0</v>
      </c>
      <c r="F912" t="b">
        <f t="shared" si="121"/>
        <v>1</v>
      </c>
      <c r="G912" t="b">
        <f t="shared" si="122"/>
        <v>1</v>
      </c>
      <c r="H912" s="5">
        <f t="shared" si="123"/>
        <v>-3.0629756920485827</v>
      </c>
      <c r="M912" s="6"/>
    </row>
    <row r="913" spans="1:13" x14ac:dyDescent="0.2">
      <c r="A913" s="9">
        <f t="shared" si="117"/>
        <v>5.4364810029015533</v>
      </c>
      <c r="B913">
        <f t="shared" si="116"/>
        <v>-243.65949588462894</v>
      </c>
      <c r="C913">
        <f t="shared" si="118"/>
        <v>-3.0452837565311337</v>
      </c>
      <c r="D913">
        <f t="shared" si="119"/>
        <v>742.30915184489606</v>
      </c>
      <c r="E913" t="b">
        <f t="shared" si="120"/>
        <v>0</v>
      </c>
      <c r="F913" t="b">
        <f t="shared" si="121"/>
        <v>1</v>
      </c>
      <c r="G913" t="b">
        <f t="shared" si="122"/>
        <v>1</v>
      </c>
      <c r="H913" s="5">
        <f t="shared" si="123"/>
        <v>-3.0465020423270279</v>
      </c>
      <c r="M913" s="6"/>
    </row>
    <row r="914" spans="1:13" x14ac:dyDescent="0.2">
      <c r="A914" s="9">
        <f t="shared" si="117"/>
        <v>5.4426169859748059</v>
      </c>
      <c r="B914">
        <f t="shared" si="116"/>
        <v>-242.33275813876648</v>
      </c>
      <c r="C914">
        <f t="shared" si="118"/>
        <v>-3.0287020391144455</v>
      </c>
      <c r="D914">
        <f t="shared" si="119"/>
        <v>734.24734173156025</v>
      </c>
      <c r="E914" t="b">
        <f t="shared" si="120"/>
        <v>0</v>
      </c>
      <c r="F914" t="b">
        <f t="shared" si="121"/>
        <v>1</v>
      </c>
      <c r="G914" t="b">
        <f t="shared" si="122"/>
        <v>1</v>
      </c>
      <c r="H914" s="5">
        <f t="shared" si="123"/>
        <v>-3.0299136912852278</v>
      </c>
      <c r="M914" s="6"/>
    </row>
    <row r="915" spans="1:13" x14ac:dyDescent="0.2">
      <c r="A915" s="9">
        <f t="shared" si="117"/>
        <v>5.4487529690480585</v>
      </c>
      <c r="B915">
        <f t="shared" si="116"/>
        <v>-240.99689652332793</v>
      </c>
      <c r="C915">
        <f t="shared" si="118"/>
        <v>-3.0120062905506599</v>
      </c>
      <c r="D915">
        <f t="shared" si="119"/>
        <v>726.17456306719396</v>
      </c>
      <c r="E915" t="b">
        <f t="shared" si="120"/>
        <v>0</v>
      </c>
      <c r="F915" t="b">
        <f t="shared" si="121"/>
        <v>1</v>
      </c>
      <c r="G915" t="b">
        <f t="shared" si="122"/>
        <v>1</v>
      </c>
      <c r="H915" s="5">
        <f t="shared" si="123"/>
        <v>-3.01321126347742</v>
      </c>
      <c r="M915" s="6"/>
    </row>
    <row r="916" spans="1:13" x14ac:dyDescent="0.2">
      <c r="A916" s="9">
        <f t="shared" si="117"/>
        <v>5.4548889521213111</v>
      </c>
      <c r="B916">
        <f t="shared" si="116"/>
        <v>-239.6519613337305</v>
      </c>
      <c r="C916">
        <f t="shared" si="118"/>
        <v>-2.9951971394375527</v>
      </c>
      <c r="D916">
        <f t="shared" si="119"/>
        <v>718.09203160631557</v>
      </c>
      <c r="E916" t="b">
        <f t="shared" si="120"/>
        <v>0</v>
      </c>
      <c r="F916" t="b">
        <f t="shared" si="121"/>
        <v>1</v>
      </c>
      <c r="G916" t="b">
        <f t="shared" si="122"/>
        <v>1</v>
      </c>
      <c r="H916" s="5">
        <f t="shared" si="123"/>
        <v>-2.9963953877528549</v>
      </c>
      <c r="M916" s="6"/>
    </row>
    <row r="917" spans="1:13" x14ac:dyDescent="0.2">
      <c r="A917" s="9">
        <f t="shared" si="117"/>
        <v>5.4610249351945637</v>
      </c>
      <c r="B917">
        <f t="shared" si="116"/>
        <v>-238.29800320701281</v>
      </c>
      <c r="C917">
        <f t="shared" si="118"/>
        <v>-2.9782752186425232</v>
      </c>
      <c r="D917">
        <f t="shared" si="119"/>
        <v>710.00096457220627</v>
      </c>
      <c r="E917" t="b">
        <f t="shared" si="120"/>
        <v>0</v>
      </c>
      <c r="F917" t="b">
        <f t="shared" si="121"/>
        <v>1</v>
      </c>
      <c r="G917" t="b">
        <f t="shared" si="122"/>
        <v>1</v>
      </c>
      <c r="H917" s="5">
        <f t="shared" si="123"/>
        <v>-2.9794666972321142</v>
      </c>
      <c r="M917" s="6"/>
    </row>
    <row r="918" spans="1:13" x14ac:dyDescent="0.2">
      <c r="A918" s="9">
        <f t="shared" si="117"/>
        <v>5.4671609182678162</v>
      </c>
      <c r="B918">
        <f t="shared" si="116"/>
        <v>-236.93507311992877</v>
      </c>
      <c r="C918">
        <f t="shared" si="118"/>
        <v>-2.9612411652787674</v>
      </c>
      <c r="D918">
        <f t="shared" si="119"/>
        <v>701.90258047359862</v>
      </c>
      <c r="E918" t="b">
        <f t="shared" si="120"/>
        <v>0</v>
      </c>
      <c r="F918" t="b">
        <f t="shared" si="121"/>
        <v>1</v>
      </c>
      <c r="G918" t="b">
        <f t="shared" si="122"/>
        <v>1</v>
      </c>
      <c r="H918" s="5">
        <f t="shared" si="123"/>
        <v>-2.9624258292832759</v>
      </c>
      <c r="M918" s="6"/>
    </row>
    <row r="919" spans="1:13" x14ac:dyDescent="0.2">
      <c r="A919" s="9">
        <f t="shared" si="117"/>
        <v>5.4732969013410688</v>
      </c>
      <c r="B919">
        <f t="shared" si="116"/>
        <v>-235.56322238702808</v>
      </c>
      <c r="C919">
        <f t="shared" si="118"/>
        <v>-2.9440956206812943</v>
      </c>
      <c r="D919">
        <f t="shared" si="119"/>
        <v>693.79809892117021</v>
      </c>
      <c r="E919" t="b">
        <f t="shared" si="120"/>
        <v>0</v>
      </c>
      <c r="F919" t="b">
        <f t="shared" si="121"/>
        <v>1</v>
      </c>
      <c r="G919" t="b">
        <f t="shared" si="122"/>
        <v>1</v>
      </c>
      <c r="H919" s="5">
        <f t="shared" si="123"/>
        <v>-2.9452734254979189</v>
      </c>
      <c r="M919" s="6"/>
    </row>
    <row r="920" spans="1:13" x14ac:dyDescent="0.2">
      <c r="A920" s="9">
        <f t="shared" si="117"/>
        <v>5.4794328844143214</v>
      </c>
      <c r="B920">
        <f t="shared" si="116"/>
        <v>-234.18250265872419</v>
      </c>
      <c r="C920">
        <f t="shared" si="118"/>
        <v>-2.926839230382773</v>
      </c>
      <c r="D920">
        <f t="shared" si="119"/>
        <v>685.68874044386962</v>
      </c>
      <c r="E920" t="b">
        <f t="shared" si="120"/>
        <v>0</v>
      </c>
      <c r="F920" t="b">
        <f t="shared" si="121"/>
        <v>1</v>
      </c>
      <c r="G920" t="b">
        <f t="shared" si="122"/>
        <v>1</v>
      </c>
      <c r="H920" s="5">
        <f t="shared" si="123"/>
        <v>-2.9280101316669618</v>
      </c>
      <c r="M920" s="6"/>
    </row>
    <row r="921" spans="1:13" x14ac:dyDescent="0.2">
      <c r="A921" s="9">
        <f t="shared" si="117"/>
        <v>5.485568867487574</v>
      </c>
      <c r="B921">
        <f t="shared" si="116"/>
        <v>-232.7929659193498</v>
      </c>
      <c r="C921">
        <f t="shared" si="118"/>
        <v>-2.9094726440892362</v>
      </c>
      <c r="D921">
        <f t="shared" si="119"/>
        <v>677.57572630510776</v>
      </c>
      <c r="E921" t="b">
        <f t="shared" si="120"/>
        <v>0</v>
      </c>
      <c r="F921" t="b">
        <f t="shared" si="121"/>
        <v>1</v>
      </c>
      <c r="G921" t="b">
        <f t="shared" si="122"/>
        <v>1</v>
      </c>
      <c r="H921" s="5">
        <f t="shared" si="123"/>
        <v>-2.9106365977563566</v>
      </c>
      <c r="M921" s="6"/>
    </row>
    <row r="922" spans="1:13" x14ac:dyDescent="0.2">
      <c r="A922" s="9">
        <f t="shared" si="117"/>
        <v>5.4917048505608266</v>
      </c>
      <c r="B922">
        <f t="shared" si="116"/>
        <v>-231.3946644851996</v>
      </c>
      <c r="C922">
        <f t="shared" si="118"/>
        <v>-2.8919965156556127</v>
      </c>
      <c r="D922">
        <f t="shared" si="119"/>
        <v>669.46027831883509</v>
      </c>
      <c r="E922" t="b">
        <f t="shared" si="120"/>
        <v>0</v>
      </c>
      <c r="F922" t="b">
        <f t="shared" si="121"/>
        <v>1</v>
      </c>
      <c r="G922" t="b">
        <f t="shared" si="122"/>
        <v>1</v>
      </c>
      <c r="H922" s="5">
        <f t="shared" si="123"/>
        <v>-2.8931534778826111</v>
      </c>
      <c r="M922" s="6"/>
    </row>
    <row r="923" spans="1:13" x14ac:dyDescent="0.2">
      <c r="A923" s="9">
        <f t="shared" si="117"/>
        <v>5.4978408336340792</v>
      </c>
      <c r="B923">
        <f t="shared" ref="B923:B986" si="124">$B$10*SIN(A923)</f>
        <v>-229.98765100256051</v>
      </c>
      <c r="C923">
        <f t="shared" si="118"/>
        <v>-2.8744115030611117</v>
      </c>
      <c r="D923">
        <f t="shared" si="119"/>
        <v>0.26446906177359075</v>
      </c>
      <c r="E923" t="b">
        <f t="shared" si="120"/>
        <v>0</v>
      </c>
      <c r="F923" t="b">
        <f t="shared" si="121"/>
        <v>0</v>
      </c>
      <c r="G923" t="b">
        <f t="shared" si="122"/>
        <v>0</v>
      </c>
      <c r="H923" s="5">
        <f t="shared" si="123"/>
        <v>-1.1499272270520575E-3</v>
      </c>
      <c r="M923" s="6"/>
    </row>
    <row r="924" spans="1:13" x14ac:dyDescent="0.2">
      <c r="A924" s="9">
        <f t="shared" ref="A924:A987" si="125">+A923+$B$25</f>
        <v>5.5039768167073317</v>
      </c>
      <c r="B924">
        <f t="shared" si="124"/>
        <v>-228.57197844572951</v>
      </c>
      <c r="C924">
        <f t="shared" ref="C924:C987" si="126">1.414*(SIN(A924)*$B$9/$B$8)</f>
        <v>-2.8567182683844474</v>
      </c>
      <c r="D924">
        <f t="shared" ref="D924:D987" si="127">B924*H924</f>
        <v>0.26122324148605242</v>
      </c>
      <c r="E924" t="b">
        <f t="shared" ref="E924:E987" si="128">AND((A924&gt;$A$17),A924&lt;($B$17))</f>
        <v>0</v>
      </c>
      <c r="F924" t="b">
        <f t="shared" ref="F924:F987" si="129">AND((A924&gt;($A$17+3.1416)),A924&lt;($B$17+3.1416))</f>
        <v>0</v>
      </c>
      <c r="G924" t="b">
        <f t="shared" ref="G924:G987" si="130">OR(E924=TRUE,F924=TRUE)</f>
        <v>0</v>
      </c>
      <c r="H924" s="5">
        <f t="shared" ref="H924:H987" si="131">IF(+G924=TRUE,C924,0)+(SIN(A924)*1.4142*$B$9/$B$7)</f>
        <v>-1.1428489321497271E-3</v>
      </c>
      <c r="M924" s="6"/>
    </row>
    <row r="925" spans="1:13" x14ac:dyDescent="0.2">
      <c r="A925" s="9">
        <f t="shared" si="125"/>
        <v>5.5101127997805843</v>
      </c>
      <c r="B925">
        <f t="shared" si="124"/>
        <v>-227.14770011501923</v>
      </c>
      <c r="C925">
        <f t="shared" si="126"/>
        <v>-2.8389174777789168</v>
      </c>
      <c r="D925">
        <f t="shared" si="127"/>
        <v>0.25797791429392625</v>
      </c>
      <c r="E925" t="b">
        <f t="shared" si="128"/>
        <v>0</v>
      </c>
      <c r="F925" t="b">
        <f t="shared" si="129"/>
        <v>0</v>
      </c>
      <c r="G925" t="b">
        <f t="shared" si="130"/>
        <v>0</v>
      </c>
      <c r="H925" s="5">
        <f t="shared" si="131"/>
        <v>-1.1357276087906492E-3</v>
      </c>
      <c r="M925" s="6"/>
    </row>
    <row r="926" spans="1:13" x14ac:dyDescent="0.2">
      <c r="A926" s="9">
        <f t="shared" si="125"/>
        <v>5.5162487828538369</v>
      </c>
      <c r="B926">
        <f t="shared" si="124"/>
        <v>-225.71486963475124</v>
      </c>
      <c r="C926">
        <f t="shared" si="126"/>
        <v>-2.8210098014473171</v>
      </c>
      <c r="D926">
        <f t="shared" si="127"/>
        <v>0.25473356894109594</v>
      </c>
      <c r="E926" t="b">
        <f t="shared" si="128"/>
        <v>0</v>
      </c>
      <c r="F926" t="b">
        <f t="shared" si="129"/>
        <v>0</v>
      </c>
      <c r="G926" t="b">
        <f t="shared" si="130"/>
        <v>0</v>
      </c>
      <c r="H926" s="5">
        <f t="shared" si="131"/>
        <v>-1.1285635250938601E-3</v>
      </c>
      <c r="M926" s="6"/>
    </row>
    <row r="927" spans="1:13" x14ac:dyDescent="0.2">
      <c r="A927" s="9">
        <f t="shared" si="125"/>
        <v>5.5223847659270895</v>
      </c>
      <c r="B927">
        <f t="shared" si="124"/>
        <v>-224.27354095123684</v>
      </c>
      <c r="C927">
        <f t="shared" si="126"/>
        <v>-2.8029959136167064</v>
      </c>
      <c r="D927">
        <f t="shared" si="127"/>
        <v>0.2514906940235806</v>
      </c>
      <c r="E927" t="b">
        <f t="shared" si="128"/>
        <v>0</v>
      </c>
      <c r="F927" t="b">
        <f t="shared" si="129"/>
        <v>0</v>
      </c>
      <c r="G927" t="b">
        <f t="shared" si="130"/>
        <v>0</v>
      </c>
      <c r="H927" s="5">
        <f t="shared" si="131"/>
        <v>-1.12135695078833E-3</v>
      </c>
      <c r="M927" s="6"/>
    </row>
    <row r="928" spans="1:13" x14ac:dyDescent="0.2">
      <c r="A928" s="9">
        <f t="shared" si="125"/>
        <v>5.5285207490003421</v>
      </c>
      <c r="B928">
        <f t="shared" si="124"/>
        <v>-222.82376833074622</v>
      </c>
      <c r="C928">
        <f t="shared" si="126"/>
        <v>-2.7848764925130278</v>
      </c>
      <c r="D928">
        <f t="shared" si="127"/>
        <v>0.24824977791595293</v>
      </c>
      <c r="E928" t="b">
        <f t="shared" si="128"/>
        <v>0</v>
      </c>
      <c r="F928" t="b">
        <f t="shared" si="129"/>
        <v>0</v>
      </c>
      <c r="G928" t="b">
        <f t="shared" si="130"/>
        <v>0</v>
      </c>
      <c r="H928" s="5">
        <f t="shared" si="131"/>
        <v>-1.1141081572028074E-3</v>
      </c>
      <c r="M928" s="6"/>
    </row>
    <row r="929" spans="1:13" x14ac:dyDescent="0.2">
      <c r="A929" s="9">
        <f t="shared" si="125"/>
        <v>5.5346567320735947</v>
      </c>
      <c r="B929">
        <f t="shared" si="124"/>
        <v>-221.36560635746523</v>
      </c>
      <c r="C929">
        <f t="shared" si="126"/>
        <v>-2.7666522203355681</v>
      </c>
      <c r="D929">
        <f t="shared" si="127"/>
        <v>0.24501130869779045</v>
      </c>
      <c r="E929" t="b">
        <f t="shared" si="128"/>
        <v>0</v>
      </c>
      <c r="F929" t="b">
        <f t="shared" si="129"/>
        <v>0</v>
      </c>
      <c r="G929" t="b">
        <f t="shared" si="130"/>
        <v>0</v>
      </c>
      <c r="H929" s="5">
        <f t="shared" si="131"/>
        <v>-1.1068174172556044E-3</v>
      </c>
      <c r="M929" s="6"/>
    </row>
    <row r="930" spans="1:13" x14ac:dyDescent="0.2">
      <c r="A930" s="9">
        <f t="shared" si="125"/>
        <v>5.5407927151468472</v>
      </c>
      <c r="B930">
        <f t="shared" si="124"/>
        <v>-219.89910993144025</v>
      </c>
      <c r="C930">
        <f t="shared" si="126"/>
        <v>-2.7483237832312772</v>
      </c>
      <c r="D930">
        <f t="shared" si="127"/>
        <v>0.24177577408017076</v>
      </c>
      <c r="E930" t="b">
        <f t="shared" si="128"/>
        <v>0</v>
      </c>
      <c r="F930" t="b">
        <f t="shared" si="129"/>
        <v>0</v>
      </c>
      <c r="G930" t="b">
        <f t="shared" si="130"/>
        <v>0</v>
      </c>
      <c r="H930" s="5">
        <f t="shared" si="131"/>
        <v>-1.0994850054443202E-3</v>
      </c>
      <c r="M930" s="6"/>
    </row>
    <row r="931" spans="1:13" x14ac:dyDescent="0.2">
      <c r="A931" s="9">
        <f t="shared" si="125"/>
        <v>5.5469286982200998</v>
      </c>
      <c r="B931">
        <f t="shared" si="124"/>
        <v>-218.42433426651121</v>
      </c>
      <c r="C931">
        <f t="shared" si="126"/>
        <v>-2.729891871268928</v>
      </c>
      <c r="D931">
        <f t="shared" si="127"/>
        <v>0.23854366133222274</v>
      </c>
      <c r="E931" t="b">
        <f t="shared" si="128"/>
        <v>0</v>
      </c>
      <c r="F931" t="b">
        <f t="shared" si="129"/>
        <v>0</v>
      </c>
      <c r="G931" t="b">
        <f t="shared" si="130"/>
        <v>0</v>
      </c>
      <c r="H931" s="5">
        <f t="shared" si="131"/>
        <v>-1.0921111978355071E-3</v>
      </c>
      <c r="M931" s="6"/>
    </row>
    <row r="932" spans="1:13" x14ac:dyDescent="0.2">
      <c r="A932" s="9">
        <f t="shared" si="125"/>
        <v>5.5530646812933524</v>
      </c>
      <c r="B932">
        <f t="shared" si="124"/>
        <v>-216.94133488823289</v>
      </c>
      <c r="C932">
        <f t="shared" si="126"/>
        <v>-2.7113571784131443</v>
      </c>
      <c r="D932">
        <f t="shared" si="127"/>
        <v>0.2353154572077446</v>
      </c>
      <c r="E932" t="b">
        <f t="shared" si="128"/>
        <v>0</v>
      </c>
      <c r="F932" t="b">
        <f t="shared" si="129"/>
        <v>0</v>
      </c>
      <c r="G932" t="b">
        <f t="shared" si="130"/>
        <v>0</v>
      </c>
      <c r="H932" s="5">
        <f t="shared" si="131"/>
        <v>-1.0846962720542767E-3</v>
      </c>
      <c r="M932" s="6"/>
    </row>
    <row r="933" spans="1:13" x14ac:dyDescent="0.2">
      <c r="A933" s="9">
        <f t="shared" si="125"/>
        <v>5.559200664366605</v>
      </c>
      <c r="B933">
        <f t="shared" si="124"/>
        <v>-215.45016763178415</v>
      </c>
      <c r="C933">
        <f t="shared" si="126"/>
        <v>-2.6927204024982645</v>
      </c>
      <c r="D933">
        <f t="shared" si="127"/>
        <v>0.23209164787189829</v>
      </c>
      <c r="E933" t="b">
        <f t="shared" si="128"/>
        <v>0</v>
      </c>
      <c r="F933" t="b">
        <f t="shared" si="129"/>
        <v>0</v>
      </c>
      <c r="G933" t="b">
        <f t="shared" si="130"/>
        <v>0</v>
      </c>
      <c r="H933" s="5">
        <f t="shared" si="131"/>
        <v>-1.0772405072738459E-3</v>
      </c>
      <c r="M933" s="6"/>
    </row>
    <row r="934" spans="1:13" x14ac:dyDescent="0.2">
      <c r="A934" s="9">
        <f t="shared" si="125"/>
        <v>5.5653366474398576</v>
      </c>
      <c r="B934">
        <f t="shared" si="124"/>
        <v>-213.95088863986595</v>
      </c>
      <c r="C934">
        <f t="shared" si="126"/>
        <v>-2.6739822452020729</v>
      </c>
      <c r="D934">
        <f t="shared" si="127"/>
        <v>0.22887271882799406</v>
      </c>
      <c r="E934" t="b">
        <f t="shared" si="128"/>
        <v>0</v>
      </c>
      <c r="F934" t="b">
        <f t="shared" si="129"/>
        <v>0</v>
      </c>
      <c r="G934" t="b">
        <f t="shared" si="130"/>
        <v>0</v>
      </c>
      <c r="H934" s="5">
        <f t="shared" si="131"/>
        <v>-1.0697441842050274E-3</v>
      </c>
      <c r="M934" s="6"/>
    </row>
    <row r="935" spans="1:13" x14ac:dyDescent="0.2">
      <c r="A935" s="9">
        <f t="shared" si="125"/>
        <v>5.5714726305131101</v>
      </c>
      <c r="B935">
        <f t="shared" si="124"/>
        <v>-212.44355436058746</v>
      </c>
      <c r="C935">
        <f t="shared" si="126"/>
        <v>-2.6551434120193811</v>
      </c>
      <c r="D935">
        <f t="shared" si="127"/>
        <v>0.22565915484437377</v>
      </c>
      <c r="E935" t="b">
        <f t="shared" si="128"/>
        <v>0</v>
      </c>
      <c r="F935" t="b">
        <f t="shared" si="129"/>
        <v>0</v>
      </c>
      <c r="G935" t="b">
        <f t="shared" si="130"/>
        <v>0</v>
      </c>
      <c r="H935" s="5">
        <f t="shared" si="131"/>
        <v>-1.0622075850856602E-3</v>
      </c>
      <c r="M935" s="6"/>
    </row>
    <row r="936" spans="1:13" x14ac:dyDescent="0.2">
      <c r="A936" s="9">
        <f t="shared" si="125"/>
        <v>5.5776086135863627</v>
      </c>
      <c r="B936">
        <f t="shared" si="124"/>
        <v>-210.92822154534065</v>
      </c>
      <c r="C936">
        <f t="shared" si="126"/>
        <v>-2.6362046122354617</v>
      </c>
      <c r="D936">
        <f t="shared" si="127"/>
        <v>0.22245143988140489</v>
      </c>
      <c r="E936" t="b">
        <f t="shared" si="128"/>
        <v>0</v>
      </c>
      <c r="F936" t="b">
        <f t="shared" si="129"/>
        <v>0</v>
      </c>
      <c r="G936" t="b">
        <f t="shared" si="130"/>
        <v>0</v>
      </c>
      <c r="H936" s="5">
        <f t="shared" si="131"/>
        <v>-1.0546309936699829E-3</v>
      </c>
      <c r="M936" s="6"/>
    </row>
    <row r="937" spans="1:13" x14ac:dyDescent="0.2">
      <c r="A937" s="9">
        <f t="shared" si="125"/>
        <v>5.5837445966596153</v>
      </c>
      <c r="B937">
        <f t="shared" si="124"/>
        <v>-209.40494724666397</v>
      </c>
      <c r="C937">
        <f t="shared" si="126"/>
        <v>-2.6171665588993509</v>
      </c>
      <c r="D937">
        <f t="shared" si="127"/>
        <v>0.21925005701859726</v>
      </c>
      <c r="E937" t="b">
        <f t="shared" si="128"/>
        <v>0</v>
      </c>
      <c r="F937" t="b">
        <f t="shared" si="129"/>
        <v>0</v>
      </c>
      <c r="G937" t="b">
        <f t="shared" si="130"/>
        <v>0</v>
      </c>
      <c r="H937" s="5">
        <f t="shared" si="131"/>
        <v>-1.0470146952179524E-3</v>
      </c>
      <c r="M937" s="6"/>
    </row>
    <row r="938" spans="1:13" x14ac:dyDescent="0.2">
      <c r="A938" s="9">
        <f t="shared" si="125"/>
        <v>5.5898805797328679</v>
      </c>
      <c r="B938">
        <f t="shared" si="124"/>
        <v>-207.87378881609385</v>
      </c>
      <c r="C938">
        <f t="shared" si="126"/>
        <v>-2.5980299687969941</v>
      </c>
      <c r="D938">
        <f t="shared" si="127"/>
        <v>0.21605548838185051</v>
      </c>
      <c r="E938" t="b">
        <f t="shared" si="128"/>
        <v>0</v>
      </c>
      <c r="F938" t="b">
        <f t="shared" si="129"/>
        <v>0</v>
      </c>
      <c r="G938" t="b">
        <f t="shared" si="130"/>
        <v>0</v>
      </c>
      <c r="H938" s="5">
        <f t="shared" si="131"/>
        <v>-1.0393589764845005E-3</v>
      </c>
      <c r="M938" s="6"/>
    </row>
    <row r="939" spans="1:13" x14ac:dyDescent="0.2">
      <c r="A939" s="9">
        <f t="shared" si="125"/>
        <v>5.5960165628061205</v>
      </c>
      <c r="B939">
        <f t="shared" si="124"/>
        <v>-206.3348039020058</v>
      </c>
      <c r="C939">
        <f t="shared" si="126"/>
        <v>-2.5787955624242676</v>
      </c>
      <c r="D939">
        <f t="shared" si="127"/>
        <v>0.2128682150708473</v>
      </c>
      <c r="E939" t="b">
        <f t="shared" si="128"/>
        <v>0</v>
      </c>
      <c r="F939" t="b">
        <f t="shared" si="129"/>
        <v>0</v>
      </c>
      <c r="G939" t="b">
        <f t="shared" si="130"/>
        <v>0</v>
      </c>
      <c r="H939" s="5">
        <f t="shared" si="131"/>
        <v>-1.0316641257087408E-3</v>
      </c>
      <c r="M939" s="6"/>
    </row>
    <row r="940" spans="1:13" x14ac:dyDescent="0.2">
      <c r="A940" s="9">
        <f t="shared" si="125"/>
        <v>5.6021525458793731</v>
      </c>
      <c r="B940">
        <f t="shared" si="124"/>
        <v>-204.78805044744365</v>
      </c>
      <c r="C940">
        <f t="shared" si="126"/>
        <v>-2.5594640639598412</v>
      </c>
      <c r="D940">
        <f t="shared" si="127"/>
        <v>0.20968871708659928</v>
      </c>
      <c r="E940" t="b">
        <f t="shared" si="128"/>
        <v>0</v>
      </c>
      <c r="F940" t="b">
        <f t="shared" si="129"/>
        <v>0</v>
      </c>
      <c r="G940" t="b">
        <f t="shared" si="130"/>
        <v>0</v>
      </c>
      <c r="H940" s="5">
        <f t="shared" si="131"/>
        <v>-1.0239304326031139E-3</v>
      </c>
      <c r="M940" s="6"/>
    </row>
    <row r="941" spans="1:13" x14ac:dyDescent="0.2">
      <c r="A941" s="9">
        <f t="shared" si="125"/>
        <v>5.6082885289526256</v>
      </c>
      <c r="B941">
        <f t="shared" si="124"/>
        <v>-203.2335866879381</v>
      </c>
      <c r="C941">
        <f t="shared" si="126"/>
        <v>-2.5400362012379221</v>
      </c>
      <c r="D941">
        <f t="shared" si="127"/>
        <v>0.2065174732591597</v>
      </c>
      <c r="E941" t="b">
        <f t="shared" si="128"/>
        <v>0</v>
      </c>
      <c r="F941" t="b">
        <f t="shared" si="129"/>
        <v>0</v>
      </c>
      <c r="G941" t="b">
        <f t="shared" si="130"/>
        <v>0</v>
      </c>
      <c r="H941" s="5">
        <f t="shared" si="131"/>
        <v>-1.0161581883424808E-3</v>
      </c>
      <c r="M941" s="6"/>
    </row>
    <row r="942" spans="1:13" x14ac:dyDescent="0.2">
      <c r="A942" s="9">
        <f t="shared" si="125"/>
        <v>5.6144245120258782</v>
      </c>
      <c r="B942">
        <f t="shared" si="124"/>
        <v>-201.67147114931424</v>
      </c>
      <c r="C942">
        <f t="shared" si="126"/>
        <v>-2.5205127057208481</v>
      </c>
      <c r="D942">
        <f t="shared" si="127"/>
        <v>0.20335496117551202</v>
      </c>
      <c r="E942" t="b">
        <f t="shared" si="128"/>
        <v>0</v>
      </c>
      <c r="F942" t="b">
        <f t="shared" si="129"/>
        <v>0</v>
      </c>
      <c r="G942" t="b">
        <f t="shared" si="130"/>
        <v>0</v>
      </c>
      <c r="H942" s="5">
        <f t="shared" si="131"/>
        <v>-1.0083476855531606E-3</v>
      </c>
      <c r="M942" s="6"/>
    </row>
    <row r="943" spans="1:13" x14ac:dyDescent="0.2">
      <c r="A943" s="9">
        <f t="shared" si="125"/>
        <v>5.6205604950991308</v>
      </c>
      <c r="B943">
        <f t="shared" si="124"/>
        <v>-200.1017626454879</v>
      </c>
      <c r="C943">
        <f t="shared" si="126"/>
        <v>-2.5008943124715466</v>
      </c>
      <c r="D943">
        <f t="shared" si="127"/>
        <v>0.20020165710764548</v>
      </c>
      <c r="E943" t="b">
        <f t="shared" si="128"/>
        <v>0</v>
      </c>
      <c r="F943" t="b">
        <f t="shared" si="129"/>
        <v>0</v>
      </c>
      <c r="G943" t="b">
        <f t="shared" si="130"/>
        <v>0</v>
      </c>
      <c r="H943" s="5">
        <f t="shared" si="131"/>
        <v>-1.0004992183019125E-3</v>
      </c>
      <c r="M943" s="6"/>
    </row>
    <row r="944" spans="1:13" x14ac:dyDescent="0.2">
      <c r="A944" s="9">
        <f t="shared" si="125"/>
        <v>5.6266964781723834</v>
      </c>
      <c r="B944">
        <f t="shared" si="124"/>
        <v>-198.52452027625128</v>
      </c>
      <c r="C944">
        <f t="shared" si="126"/>
        <v>-2.4811817601258617</v>
      </c>
      <c r="D944">
        <f t="shared" si="127"/>
        <v>0.19705803594082885</v>
      </c>
      <c r="E944" t="b">
        <f t="shared" si="128"/>
        <v>0</v>
      </c>
      <c r="F944" t="b">
        <f t="shared" si="129"/>
        <v>0</v>
      </c>
      <c r="G944" t="b">
        <f t="shared" si="130"/>
        <v>0</v>
      </c>
      <c r="H944" s="5">
        <f t="shared" si="131"/>
        <v>-9.9261308208486391E-4</v>
      </c>
      <c r="M944" s="6"/>
    </row>
    <row r="945" spans="1:13" x14ac:dyDescent="0.2">
      <c r="A945" s="9">
        <f t="shared" si="125"/>
        <v>5.632832461245636</v>
      </c>
      <c r="B945">
        <f t="shared" si="124"/>
        <v>-196.93980342504796</v>
      </c>
      <c r="C945">
        <f t="shared" si="126"/>
        <v>-2.4613757908647429</v>
      </c>
      <c r="D945">
        <f t="shared" si="127"/>
        <v>0.19392457110209302</v>
      </c>
      <c r="E945" t="b">
        <f t="shared" si="128"/>
        <v>0</v>
      </c>
      <c r="F945" t="b">
        <f t="shared" si="129"/>
        <v>0</v>
      </c>
      <c r="G945" t="b">
        <f t="shared" si="130"/>
        <v>0</v>
      </c>
      <c r="H945" s="5">
        <f t="shared" si="131"/>
        <v>-9.8468957381638456E-4</v>
      </c>
      <c r="M945" s="6"/>
    </row>
    <row r="946" spans="1:13" x14ac:dyDescent="0.2">
      <c r="A946" s="9">
        <f t="shared" si="125"/>
        <v>5.6389684443188886</v>
      </c>
      <c r="B946">
        <f t="shared" si="124"/>
        <v>-195.34767175673707</v>
      </c>
      <c r="C946">
        <f t="shared" si="126"/>
        <v>-2.4414771503863038</v>
      </c>
      <c r="D946">
        <f t="shared" si="127"/>
        <v>0.19080173448893376</v>
      </c>
      <c r="E946" t="b">
        <f t="shared" si="128"/>
        <v>0</v>
      </c>
      <c r="F946" t="b">
        <f t="shared" si="129"/>
        <v>0</v>
      </c>
      <c r="G946" t="b">
        <f t="shared" si="130"/>
        <v>0</v>
      </c>
      <c r="H946" s="5">
        <f t="shared" si="131"/>
        <v>-9.7672899181790976E-4</v>
      </c>
      <c r="M946" s="6"/>
    </row>
    <row r="947" spans="1:13" x14ac:dyDescent="0.2">
      <c r="A947" s="9">
        <f t="shared" si="125"/>
        <v>5.6451044273921411</v>
      </c>
      <c r="B947">
        <f t="shared" si="124"/>
        <v>-193.74818521534672</v>
      </c>
      <c r="C947">
        <f t="shared" si="126"/>
        <v>-2.4214865878777427</v>
      </c>
      <c r="D947">
        <f t="shared" si="127"/>
        <v>0.18768999639824338</v>
      </c>
      <c r="E947" t="b">
        <f t="shared" si="128"/>
        <v>0</v>
      </c>
      <c r="F947" t="b">
        <f t="shared" si="129"/>
        <v>0</v>
      </c>
      <c r="G947" t="b">
        <f t="shared" si="130"/>
        <v>0</v>
      </c>
      <c r="H947" s="5">
        <f t="shared" si="131"/>
        <v>-9.6873163580670548E-4</v>
      </c>
      <c r="M947" s="6"/>
    </row>
    <row r="948" spans="1:13" x14ac:dyDescent="0.2">
      <c r="A948" s="9">
        <f t="shared" si="125"/>
        <v>5.6512404104653937</v>
      </c>
      <c r="B948">
        <f t="shared" si="124"/>
        <v>-192.14140402181744</v>
      </c>
      <c r="C948">
        <f t="shared" si="126"/>
        <v>-2.4014048559871402</v>
      </c>
      <c r="D948">
        <f t="shared" si="127"/>
        <v>0.1845898254554853</v>
      </c>
      <c r="E948" t="b">
        <f t="shared" si="128"/>
        <v>0</v>
      </c>
      <c r="F948" t="b">
        <f t="shared" si="129"/>
        <v>0</v>
      </c>
      <c r="G948" t="b">
        <f t="shared" si="130"/>
        <v>0</v>
      </c>
      <c r="H948" s="5">
        <f t="shared" si="131"/>
        <v>-9.6069780688458665E-4</v>
      </c>
      <c r="M948" s="6"/>
    </row>
    <row r="949" spans="1:13" x14ac:dyDescent="0.2">
      <c r="A949" s="9">
        <f t="shared" si="125"/>
        <v>5.6573763935386463</v>
      </c>
      <c r="B949">
        <f t="shared" si="124"/>
        <v>-190.52738867173449</v>
      </c>
      <c r="C949">
        <f t="shared" si="126"/>
        <v>-2.3812327107951186</v>
      </c>
      <c r="D949">
        <f t="shared" si="127"/>
        <v>0.1815016885441188</v>
      </c>
      <c r="E949" t="b">
        <f t="shared" si="128"/>
        <v>0</v>
      </c>
      <c r="F949" t="b">
        <f t="shared" si="129"/>
        <v>0</v>
      </c>
      <c r="G949" t="b">
        <f t="shared" si="130"/>
        <v>0</v>
      </c>
      <c r="H949" s="5">
        <f t="shared" si="131"/>
        <v>-9.5262780752657908E-4</v>
      </c>
      <c r="M949" s="6"/>
    </row>
    <row r="950" spans="1:13" x14ac:dyDescent="0.2">
      <c r="A950" s="9">
        <f t="shared" si="125"/>
        <v>5.6635123766118989</v>
      </c>
      <c r="B950">
        <f t="shared" si="124"/>
        <v>-188.90619993305043</v>
      </c>
      <c r="C950">
        <f t="shared" si="126"/>
        <v>-2.3609709117863766</v>
      </c>
      <c r="D950">
        <f t="shared" si="127"/>
        <v>0.17842605073528692</v>
      </c>
      <c r="E950" t="b">
        <f t="shared" si="128"/>
        <v>0</v>
      </c>
      <c r="F950" t="b">
        <f t="shared" si="129"/>
        <v>0</v>
      </c>
      <c r="G950" t="b">
        <f t="shared" si="130"/>
        <v>0</v>
      </c>
      <c r="H950" s="5">
        <f t="shared" si="131"/>
        <v>-9.4452194156953158E-4</v>
      </c>
      <c r="M950" s="6"/>
    </row>
    <row r="951" spans="1:13" x14ac:dyDescent="0.2">
      <c r="A951" s="9">
        <f t="shared" si="125"/>
        <v>5.6696483596851515</v>
      </c>
      <c r="B951">
        <f t="shared" si="124"/>
        <v>-187.27789884379712</v>
      </c>
      <c r="C951">
        <f t="shared" si="126"/>
        <v>-2.3406202218210947</v>
      </c>
      <c r="D951">
        <f t="shared" si="127"/>
        <v>0.17536337521777703</v>
      </c>
      <c r="E951" t="b">
        <f t="shared" si="128"/>
        <v>0</v>
      </c>
      <c r="F951" t="b">
        <f t="shared" si="129"/>
        <v>0</v>
      </c>
      <c r="G951" t="b">
        <f t="shared" si="130"/>
        <v>0</v>
      </c>
      <c r="H951" s="5">
        <f t="shared" si="131"/>
        <v>-9.3638051420067651E-4</v>
      </c>
      <c r="M951" s="6"/>
    </row>
    <row r="952" spans="1:13" x14ac:dyDescent="0.2">
      <c r="A952" s="9">
        <f t="shared" si="125"/>
        <v>5.675784342758404</v>
      </c>
      <c r="B952">
        <f t="shared" si="124"/>
        <v>-185.64254670978764</v>
      </c>
      <c r="C952">
        <f t="shared" si="126"/>
        <v>-2.3201814071062121</v>
      </c>
      <c r="D952">
        <f t="shared" si="127"/>
        <v>0.17231412322826517</v>
      </c>
      <c r="E952" t="b">
        <f t="shared" si="128"/>
        <v>0</v>
      </c>
      <c r="F952" t="b">
        <f t="shared" si="129"/>
        <v>0</v>
      </c>
      <c r="G952" t="b">
        <f t="shared" si="130"/>
        <v>0</v>
      </c>
      <c r="H952" s="5">
        <f t="shared" si="131"/>
        <v>-9.2820383194613997E-4</v>
      </c>
      <c r="M952" s="6"/>
    </row>
    <row r="953" spans="1:13" x14ac:dyDescent="0.2">
      <c r="A953" s="9">
        <f t="shared" si="125"/>
        <v>5.6819203258316566</v>
      </c>
      <c r="B953">
        <f t="shared" si="124"/>
        <v>-184.00020510230806</v>
      </c>
      <c r="C953">
        <f t="shared" si="126"/>
        <v>-2.2996552371665806</v>
      </c>
      <c r="D953">
        <f t="shared" si="127"/>
        <v>0.16927875398185371</v>
      </c>
      <c r="E953" t="b">
        <f t="shared" si="128"/>
        <v>0</v>
      </c>
      <c r="F953" t="b">
        <f t="shared" si="129"/>
        <v>0</v>
      </c>
      <c r="G953" t="b">
        <f t="shared" si="130"/>
        <v>0</v>
      </c>
      <c r="H953" s="5">
        <f t="shared" si="131"/>
        <v>-9.199922026593998E-4</v>
      </c>
      <c r="M953" s="6"/>
    </row>
    <row r="954" spans="1:13" x14ac:dyDescent="0.2">
      <c r="A954" s="9">
        <f t="shared" si="125"/>
        <v>5.6880563089049092</v>
      </c>
      <c r="B954">
        <f t="shared" si="124"/>
        <v>-182.35093585579938</v>
      </c>
      <c r="C954">
        <f t="shared" si="126"/>
        <v>-2.2790424848159918</v>
      </c>
      <c r="D954">
        <f t="shared" si="127"/>
        <v>0.16625772460291438</v>
      </c>
      <c r="E954" t="b">
        <f t="shared" si="128"/>
        <v>0</v>
      </c>
      <c r="F954" t="b">
        <f t="shared" si="129"/>
        <v>0</v>
      </c>
      <c r="G954" t="b">
        <f t="shared" si="130"/>
        <v>0</v>
      </c>
      <c r="H954" s="5">
        <f t="shared" si="131"/>
        <v>-9.1174593550969601E-4</v>
      </c>
      <c r="M954" s="6"/>
    </row>
    <row r="955" spans="1:13" x14ac:dyDescent="0.2">
      <c r="A955" s="9">
        <f t="shared" si="125"/>
        <v>5.6941922919781618</v>
      </c>
      <c r="B955">
        <f t="shared" si="124"/>
        <v>-180.6948010655293</v>
      </c>
      <c r="C955">
        <f t="shared" si="126"/>
        <v>-2.2583439261280773</v>
      </c>
      <c r="D955">
        <f t="shared" si="127"/>
        <v>0.16325149005624512</v>
      </c>
      <c r="E955" t="b">
        <f t="shared" si="128"/>
        <v>0</v>
      </c>
      <c r="F955" t="b">
        <f t="shared" si="129"/>
        <v>0</v>
      </c>
      <c r="G955" t="b">
        <f t="shared" si="130"/>
        <v>0</v>
      </c>
      <c r="H955" s="5">
        <f t="shared" si="131"/>
        <v>-9.034653409703894E-4</v>
      </c>
      <c r="M955" s="6"/>
    </row>
    <row r="956" spans="1:13" x14ac:dyDescent="0.2">
      <c r="A956" s="9">
        <f t="shared" si="125"/>
        <v>5.7003282750514144</v>
      </c>
      <c r="B956">
        <f t="shared" si="124"/>
        <v>-179.03186308525446</v>
      </c>
      <c r="C956">
        <f t="shared" si="126"/>
        <v>-2.2375603404070943</v>
      </c>
      <c r="D956">
        <f t="shared" si="127"/>
        <v>0.16026050307855333</v>
      </c>
      <c r="E956" t="b">
        <f t="shared" si="128"/>
        <v>0</v>
      </c>
      <c r="F956" t="b">
        <f t="shared" si="129"/>
        <v>0</v>
      </c>
      <c r="G956" t="b">
        <f t="shared" si="130"/>
        <v>0</v>
      </c>
      <c r="H956" s="5">
        <f t="shared" si="131"/>
        <v>-8.951507308072739E-4</v>
      </c>
      <c r="M956" s="6"/>
    </row>
    <row r="957" spans="1:13" x14ac:dyDescent="0.2">
      <c r="A957" s="9">
        <f t="shared" si="125"/>
        <v>5.706464258124667</v>
      </c>
      <c r="B957">
        <f t="shared" si="124"/>
        <v>-177.36218452487279</v>
      </c>
      <c r="C957">
        <f t="shared" si="126"/>
        <v>-2.2166925101585822</v>
      </c>
      <c r="D957">
        <f t="shared" si="127"/>
        <v>0.1572852141102736</v>
      </c>
      <c r="E957" t="b">
        <f t="shared" si="128"/>
        <v>0</v>
      </c>
      <c r="F957" t="b">
        <f t="shared" si="129"/>
        <v>0</v>
      </c>
      <c r="G957" t="b">
        <f t="shared" si="130"/>
        <v>0</v>
      </c>
      <c r="H957" s="5">
        <f t="shared" si="131"/>
        <v>-8.8680241806683637E-4</v>
      </c>
      <c r="M957" s="6"/>
    </row>
    <row r="958" spans="1:13" x14ac:dyDescent="0.2">
      <c r="A958" s="9">
        <f t="shared" si="125"/>
        <v>5.7126002411979195</v>
      </c>
      <c r="B958">
        <f t="shared" si="124"/>
        <v>-175.6858282480662</v>
      </c>
      <c r="C958">
        <f t="shared" si="126"/>
        <v>-2.1957412210598992</v>
      </c>
      <c r="D958">
        <f t="shared" si="127"/>
        <v>0.15432607122773204</v>
      </c>
      <c r="E958" t="b">
        <f t="shared" si="128"/>
        <v>0</v>
      </c>
      <c r="F958" t="b">
        <f t="shared" si="129"/>
        <v>0</v>
      </c>
      <c r="G958" t="b">
        <f t="shared" si="130"/>
        <v>0</v>
      </c>
      <c r="H958" s="5">
        <f t="shared" si="131"/>
        <v>-8.7842071706447224E-4</v>
      </c>
      <c r="M958" s="6"/>
    </row>
    <row r="959" spans="1:13" x14ac:dyDescent="0.2">
      <c r="A959" s="9">
        <f t="shared" si="125"/>
        <v>5.7187362242711721</v>
      </c>
      <c r="B959">
        <f t="shared" si="124"/>
        <v>-174.00285736993368</v>
      </c>
      <c r="C959">
        <f t="shared" si="126"/>
        <v>-2.1747072619306453</v>
      </c>
      <c r="D959">
        <f t="shared" si="127"/>
        <v>0.15138352007566583</v>
      </c>
      <c r="E959" t="b">
        <f t="shared" si="128"/>
        <v>0</v>
      </c>
      <c r="F959" t="b">
        <f t="shared" si="129"/>
        <v>0</v>
      </c>
      <c r="G959" t="b">
        <f t="shared" si="130"/>
        <v>0</v>
      </c>
      <c r="H959" s="5">
        <f t="shared" si="131"/>
        <v>-8.7000594337265015E-4</v>
      </c>
      <c r="M959" s="6"/>
    </row>
    <row r="960" spans="1:13" x14ac:dyDescent="0.2">
      <c r="A960" s="9">
        <f t="shared" si="125"/>
        <v>5.7248722073444247</v>
      </c>
      <c r="B960">
        <f t="shared" si="124"/>
        <v>-172.31333525461514</v>
      </c>
      <c r="C960">
        <f t="shared" si="126"/>
        <v>-2.1535914247029599</v>
      </c>
      <c r="D960">
        <f t="shared" si="127"/>
        <v>0.14845800380011007</v>
      </c>
      <c r="E960" t="b">
        <f t="shared" si="128"/>
        <v>0</v>
      </c>
      <c r="F960" t="b">
        <f t="shared" si="129"/>
        <v>0</v>
      </c>
      <c r="G960" t="b">
        <f t="shared" si="130"/>
        <v>0</v>
      </c>
      <c r="H960" s="5">
        <f t="shared" si="131"/>
        <v>-8.6155841380903143E-4</v>
      </c>
      <c r="M960" s="6"/>
    </row>
    <row r="961" spans="1:13" x14ac:dyDescent="0.2">
      <c r="A961" s="9">
        <f t="shared" si="125"/>
        <v>5.7310081904176773</v>
      </c>
      <c r="B961">
        <f t="shared" si="124"/>
        <v>-170.61732551290572</v>
      </c>
      <c r="C961">
        <f t="shared" si="126"/>
        <v>-2.1323945043917081</v>
      </c>
      <c r="D961">
        <f t="shared" si="127"/>
        <v>0.14554996298165987</v>
      </c>
      <c r="E961" t="b">
        <f t="shared" si="128"/>
        <v>0</v>
      </c>
      <c r="F961" t="b">
        <f t="shared" si="129"/>
        <v>0</v>
      </c>
      <c r="G961" t="b">
        <f t="shared" si="130"/>
        <v>0</v>
      </c>
      <c r="H961" s="5">
        <f t="shared" si="131"/>
        <v>-8.5307844642454138E-4</v>
      </c>
      <c r="M961" s="6"/>
    </row>
    <row r="962" spans="1:13" x14ac:dyDescent="0.2">
      <c r="A962" s="9">
        <f t="shared" si="125"/>
        <v>5.7371441734909299</v>
      </c>
      <c r="B962">
        <f t="shared" si="124"/>
        <v>-168.9148919998608</v>
      </c>
      <c r="C962">
        <f t="shared" si="126"/>
        <v>-2.111117299064547</v>
      </c>
      <c r="D962">
        <f t="shared" si="127"/>
        <v>0.14265983556911951</v>
      </c>
      <c r="E962" t="b">
        <f t="shared" si="128"/>
        <v>0</v>
      </c>
      <c r="F962" t="b">
        <f t="shared" si="129"/>
        <v>0</v>
      </c>
      <c r="G962" t="b">
        <f t="shared" si="130"/>
        <v>0</v>
      </c>
      <c r="H962" s="5">
        <f t="shared" si="131"/>
        <v>-8.4456636049139514E-4</v>
      </c>
      <c r="M962" s="6"/>
    </row>
    <row r="963" spans="1:13" x14ac:dyDescent="0.2">
      <c r="A963" s="9">
        <f t="shared" si="125"/>
        <v>5.7432801565641824</v>
      </c>
      <c r="B963">
        <f t="shared" si="124"/>
        <v>-167.20609881239173</v>
      </c>
      <c r="C963">
        <f t="shared" si="126"/>
        <v>-2.0897606098118753</v>
      </c>
      <c r="D963">
        <f t="shared" si="127"/>
        <v>0.13978805681354733</v>
      </c>
      <c r="E963" t="b">
        <f t="shared" si="128"/>
        <v>0</v>
      </c>
      <c r="F963" t="b">
        <f t="shared" si="129"/>
        <v>0</v>
      </c>
      <c r="G963" t="b">
        <f t="shared" si="130"/>
        <v>0</v>
      </c>
      <c r="H963" s="5">
        <f t="shared" si="131"/>
        <v>-8.3602247649107616E-4</v>
      </c>
      <c r="M963" s="6"/>
    </row>
    <row r="964" spans="1:13" x14ac:dyDescent="0.2">
      <c r="A964" s="9">
        <f t="shared" si="125"/>
        <v>5.749416139637435</v>
      </c>
      <c r="B964">
        <f t="shared" si="124"/>
        <v>-165.49101028685286</v>
      </c>
      <c r="C964">
        <f t="shared" si="126"/>
        <v>-2.0683252407166788</v>
      </c>
      <c r="D964">
        <f t="shared" si="127"/>
        <v>0.13693505920270763</v>
      </c>
      <c r="E964" t="b">
        <f t="shared" si="128"/>
        <v>0</v>
      </c>
      <c r="F964" t="b">
        <f t="shared" si="129"/>
        <v>0</v>
      </c>
      <c r="G964" t="b">
        <f t="shared" si="130"/>
        <v>0</v>
      </c>
      <c r="H964" s="5">
        <f t="shared" si="131"/>
        <v>-8.2744711610227074E-4</v>
      </c>
      <c r="M964" s="6"/>
    </row>
    <row r="965" spans="1:13" x14ac:dyDescent="0.2">
      <c r="A965" s="9">
        <f t="shared" si="125"/>
        <v>5.7555521227106876</v>
      </c>
      <c r="B965">
        <f t="shared" si="124"/>
        <v>-163.76969099661892</v>
      </c>
      <c r="C965">
        <f t="shared" si="126"/>
        <v>-2.0468119988242508</v>
      </c>
      <c r="D965">
        <f t="shared" si="127"/>
        <v>0.13410127239593808</v>
      </c>
      <c r="E965" t="b">
        <f t="shared" si="128"/>
        <v>0</v>
      </c>
      <c r="F965" t="b">
        <f t="shared" si="129"/>
        <v>0</v>
      </c>
      <c r="G965" t="b">
        <f t="shared" si="130"/>
        <v>0</v>
      </c>
      <c r="H965" s="5">
        <f t="shared" si="131"/>
        <v>-8.1884060218875691E-4</v>
      </c>
      <c r="M965" s="6"/>
    </row>
    <row r="966" spans="1:13" x14ac:dyDescent="0.2">
      <c r="A966" s="9">
        <f t="shared" si="125"/>
        <v>5.7616881057839402</v>
      </c>
      <c r="B966">
        <f t="shared" si="124"/>
        <v>-162.04220574965407</v>
      </c>
      <c r="C966">
        <f t="shared" si="126"/>
        <v>-2.0252216941118086</v>
      </c>
      <c r="D966">
        <f t="shared" si="127"/>
        <v>0.13128712315944338</v>
      </c>
      <c r="E966" t="b">
        <f t="shared" si="128"/>
        <v>0</v>
      </c>
      <c r="F966" t="b">
        <f t="shared" si="129"/>
        <v>0</v>
      </c>
      <c r="G966" t="b">
        <f t="shared" si="130"/>
        <v>0</v>
      </c>
      <c r="H966" s="5">
        <f t="shared" si="131"/>
        <v>-8.102032587872475E-4</v>
      </c>
      <c r="M966" s="6"/>
    </row>
    <row r="967" spans="1:13" x14ac:dyDescent="0.2">
      <c r="A967" s="9">
        <f t="shared" si="125"/>
        <v>5.7678240888571928</v>
      </c>
      <c r="B967">
        <f t="shared" si="124"/>
        <v>-160.30861958607181</v>
      </c>
      <c r="C967">
        <f t="shared" si="126"/>
        <v>-2.0035551394579985</v>
      </c>
      <c r="D967">
        <f t="shared" si="127"/>
        <v>0.12849303530202469</v>
      </c>
      <c r="E967" t="b">
        <f t="shared" si="128"/>
        <v>0</v>
      </c>
      <c r="F967" t="b">
        <f t="shared" si="129"/>
        <v>0</v>
      </c>
      <c r="G967" t="b">
        <f t="shared" si="130"/>
        <v>0</v>
      </c>
      <c r="H967" s="5">
        <f t="shared" si="131"/>
        <v>-8.0153541109519123E-4</v>
      </c>
      <c r="M967" s="6"/>
    </row>
    <row r="968" spans="1:13" x14ac:dyDescent="0.2">
      <c r="A968" s="9">
        <f t="shared" si="125"/>
        <v>5.7739600719304454</v>
      </c>
      <c r="B968">
        <f t="shared" si="124"/>
        <v>-158.56899777568611</v>
      </c>
      <c r="C968">
        <f t="shared" si="126"/>
        <v>-1.9818131506122887</v>
      </c>
      <c r="D968">
        <f t="shared" si="127"/>
        <v>0.12571942961125424</v>
      </c>
      <c r="E968" t="b">
        <f t="shared" si="128"/>
        <v>0</v>
      </c>
      <c r="F968" t="b">
        <f t="shared" si="129"/>
        <v>0</v>
      </c>
      <c r="G968" t="b">
        <f t="shared" si="130"/>
        <v>0</v>
      </c>
      <c r="H968" s="5">
        <f t="shared" si="131"/>
        <v>-7.9283738545852871E-4</v>
      </c>
      <c r="M968" s="6"/>
    </row>
    <row r="969" spans="1:13" x14ac:dyDescent="0.2">
      <c r="A969" s="9">
        <f t="shared" si="125"/>
        <v>5.7800960550036979</v>
      </c>
      <c r="B969">
        <f t="shared" si="124"/>
        <v>-156.82340581555422</v>
      </c>
      <c r="C969">
        <f t="shared" si="126"/>
        <v>-1.9599965461642599</v>
      </c>
      <c r="D969">
        <f t="shared" si="127"/>
        <v>0.12296672379010506</v>
      </c>
      <c r="E969" t="b">
        <f t="shared" si="128"/>
        <v>0</v>
      </c>
      <c r="F969" t="b">
        <f t="shared" si="129"/>
        <v>0</v>
      </c>
      <c r="G969" t="b">
        <f t="shared" si="130"/>
        <v>0</v>
      </c>
      <c r="H969" s="5">
        <f t="shared" si="131"/>
        <v>-7.8410950935940487E-4</v>
      </c>
      <c r="M969" s="6"/>
    </row>
    <row r="970" spans="1:13" x14ac:dyDescent="0.2">
      <c r="A970" s="9">
        <f t="shared" si="125"/>
        <v>5.7862320380769505</v>
      </c>
      <c r="B970">
        <f t="shared" si="124"/>
        <v>-155.07190942751035</v>
      </c>
      <c r="C970">
        <f t="shared" si="126"/>
        <v>-1.938106147512781</v>
      </c>
      <c r="D970">
        <f t="shared" si="127"/>
        <v>0.1202353323940452</v>
      </c>
      <c r="E970" t="b">
        <f t="shared" si="128"/>
        <v>0</v>
      </c>
      <c r="F970" t="b">
        <f t="shared" si="129"/>
        <v>0</v>
      </c>
      <c r="G970" t="b">
        <f t="shared" si="130"/>
        <v>0</v>
      </c>
      <c r="H970" s="5">
        <f t="shared" si="131"/>
        <v>-7.7535211140384002E-4</v>
      </c>
      <c r="M970" s="6"/>
    </row>
    <row r="971" spans="1:13" x14ac:dyDescent="0.2">
      <c r="A971" s="9">
        <f t="shared" si="125"/>
        <v>5.7923680211502031</v>
      </c>
      <c r="B971">
        <f t="shared" si="124"/>
        <v>-153.31457455569159</v>
      </c>
      <c r="C971">
        <f t="shared" si="126"/>
        <v>-1.9161427788350858</v>
      </c>
      <c r="D971">
        <f t="shared" si="127"/>
        <v>0.11752566676860608</v>
      </c>
      <c r="E971" t="b">
        <f t="shared" si="128"/>
        <v>0</v>
      </c>
      <c r="F971" t="b">
        <f t="shared" si="129"/>
        <v>0</v>
      </c>
      <c r="G971" t="b">
        <f t="shared" si="130"/>
        <v>0</v>
      </c>
      <c r="H971" s="5">
        <f t="shared" si="131"/>
        <v>-7.6656552130935753E-4</v>
      </c>
      <c r="M971" s="6"/>
    </row>
    <row r="972" spans="1:13" x14ac:dyDescent="0.2">
      <c r="A972" s="9">
        <f t="shared" si="125"/>
        <v>5.7985040042234557</v>
      </c>
      <c r="B972">
        <f t="shared" si="124"/>
        <v>-151.55146736405482</v>
      </c>
      <c r="C972">
        <f t="shared" si="126"/>
        <v>-1.8941072670557424</v>
      </c>
      <c r="D972">
        <f t="shared" si="127"/>
        <v>0.11483813498743389</v>
      </c>
      <c r="E972" t="b">
        <f t="shared" si="128"/>
        <v>0</v>
      </c>
      <c r="F972" t="b">
        <f t="shared" si="129"/>
        <v>0</v>
      </c>
      <c r="G972" t="b">
        <f t="shared" si="130"/>
        <v>0</v>
      </c>
      <c r="H972" s="5">
        <f t="shared" si="131"/>
        <v>-7.577500698925688E-4</v>
      </c>
      <c r="M972" s="6"/>
    </row>
    <row r="973" spans="1:13" x14ac:dyDescent="0.2">
      <c r="A973" s="9">
        <f t="shared" si="125"/>
        <v>5.8046399872967083</v>
      </c>
      <c r="B973">
        <f t="shared" si="124"/>
        <v>-149.78265423388581</v>
      </c>
      <c r="C973">
        <f t="shared" si="126"/>
        <v>-1.8720004418155178</v>
      </c>
      <c r="D973">
        <f t="shared" si="127"/>
        <v>0.1121731417908344</v>
      </c>
      <c r="E973" t="b">
        <f t="shared" si="128"/>
        <v>0</v>
      </c>
      <c r="F973" t="b">
        <f t="shared" si="129"/>
        <v>0</v>
      </c>
      <c r="G973" t="b">
        <f t="shared" si="130"/>
        <v>0</v>
      </c>
      <c r="H973" s="5">
        <f t="shared" si="131"/>
        <v>-7.4890608905672014E-4</v>
      </c>
      <c r="M973" s="6"/>
    </row>
    <row r="974" spans="1:13" x14ac:dyDescent="0.2">
      <c r="A974" s="9">
        <f t="shared" si="125"/>
        <v>5.8107759703699609</v>
      </c>
      <c r="B974">
        <f t="shared" si="124"/>
        <v>-148.00820176129986</v>
      </c>
      <c r="C974">
        <f t="shared" si="126"/>
        <v>-1.8498231354401444</v>
      </c>
      <c r="D974">
        <f t="shared" si="127"/>
        <v>0.10953108852481899</v>
      </c>
      <c r="E974" t="b">
        <f t="shared" si="128"/>
        <v>0</v>
      </c>
      <c r="F974" t="b">
        <f t="shared" si="129"/>
        <v>0</v>
      </c>
      <c r="G974" t="b">
        <f t="shared" si="130"/>
        <v>0</v>
      </c>
      <c r="H974" s="5">
        <f t="shared" si="131"/>
        <v>-7.4003391177919443E-4</v>
      </c>
      <c r="M974" s="6"/>
    </row>
    <row r="975" spans="1:13" x14ac:dyDescent="0.2">
      <c r="A975" s="9">
        <f t="shared" si="125"/>
        <v>5.8169119534432134</v>
      </c>
      <c r="B975">
        <f t="shared" si="124"/>
        <v>-146.22817675473453</v>
      </c>
      <c r="C975">
        <f t="shared" si="126"/>
        <v>-1.8275761829089805</v>
      </c>
      <c r="D975">
        <f t="shared" si="127"/>
        <v>0.10691237308066252</v>
      </c>
      <c r="E975" t="b">
        <f t="shared" si="128"/>
        <v>0</v>
      </c>
      <c r="F975" t="b">
        <f t="shared" si="129"/>
        <v>0</v>
      </c>
      <c r="G975" t="b">
        <f t="shared" si="130"/>
        <v>0</v>
      </c>
      <c r="H975" s="5">
        <f t="shared" si="131"/>
        <v>-7.3113387209897596E-4</v>
      </c>
      <c r="M975" s="6"/>
    </row>
    <row r="976" spans="1:13" x14ac:dyDescent="0.2">
      <c r="A976" s="9">
        <f t="shared" si="125"/>
        <v>5.823047936516466</v>
      </c>
      <c r="B976">
        <f t="shared" si="124"/>
        <v>-144.4426462324341</v>
      </c>
      <c r="C976">
        <f t="shared" si="126"/>
        <v>-1.8052604218235737</v>
      </c>
      <c r="D976">
        <f t="shared" si="127"/>
        <v>0.10431738983498097</v>
      </c>
      <c r="E976" t="b">
        <f t="shared" si="128"/>
        <v>0</v>
      </c>
      <c r="F976" t="b">
        <f t="shared" si="129"/>
        <v>0</v>
      </c>
      <c r="G976" t="b">
        <f t="shared" si="130"/>
        <v>0</v>
      </c>
      <c r="H976" s="5">
        <f t="shared" si="131"/>
        <v>-7.2220630510407295E-4</v>
      </c>
      <c r="M976" s="6"/>
    </row>
    <row r="977" spans="1:13" x14ac:dyDescent="0.2">
      <c r="A977" s="9">
        <f t="shared" si="125"/>
        <v>5.8291839195897186</v>
      </c>
      <c r="B977">
        <f t="shared" si="124"/>
        <v>-142.65167741992659</v>
      </c>
      <c r="C977">
        <f t="shared" si="126"/>
        <v>-1.7828766923761263</v>
      </c>
      <c r="D977">
        <f t="shared" si="127"/>
        <v>0.10174652959033881</v>
      </c>
      <c r="E977" t="b">
        <f t="shared" si="128"/>
        <v>0</v>
      </c>
      <c r="F977" t="b">
        <f t="shared" si="129"/>
        <v>0</v>
      </c>
      <c r="G977" t="b">
        <f t="shared" si="130"/>
        <v>0</v>
      </c>
      <c r="H977" s="5">
        <f t="shared" si="131"/>
        <v>-7.132515469189018E-4</v>
      </c>
      <c r="M977" s="6"/>
    </row>
    <row r="978" spans="1:13" x14ac:dyDescent="0.2">
      <c r="A978" s="9">
        <f t="shared" si="125"/>
        <v>5.8353199026629712</v>
      </c>
      <c r="B978">
        <f t="shared" si="124"/>
        <v>-140.85533774749251</v>
      </c>
      <c r="C978">
        <f t="shared" si="126"/>
        <v>-1.7604258373178601</v>
      </c>
      <c r="D978">
        <f t="shared" si="127"/>
        <v>9.9200179516394274E-2</v>
      </c>
      <c r="E978" t="b">
        <f t="shared" si="128"/>
        <v>0</v>
      </c>
      <c r="F978" t="b">
        <f t="shared" si="129"/>
        <v>0</v>
      </c>
      <c r="G978" t="b">
        <f t="shared" si="130"/>
        <v>0</v>
      </c>
      <c r="H978" s="5">
        <f t="shared" si="131"/>
        <v>-7.042699346916317E-4</v>
      </c>
      <c r="M978" s="6"/>
    </row>
    <row r="979" spans="1:13" x14ac:dyDescent="0.2">
      <c r="A979" s="9">
        <f t="shared" si="125"/>
        <v>5.8414558857362238</v>
      </c>
      <c r="B979">
        <f t="shared" si="124"/>
        <v>-139.05369484762616</v>
      </c>
      <c r="C979">
        <f t="shared" si="126"/>
        <v>-1.7379087019272885</v>
      </c>
      <c r="D979">
        <f t="shared" si="127"/>
        <v>9.667872309159195E-2</v>
      </c>
      <c r="E979" t="b">
        <f t="shared" si="128"/>
        <v>0</v>
      </c>
      <c r="F979" t="b">
        <f t="shared" si="129"/>
        <v>0</v>
      </c>
      <c r="G979" t="b">
        <f t="shared" si="130"/>
        <v>0</v>
      </c>
      <c r="H979" s="5">
        <f t="shared" si="131"/>
        <v>-6.9526180658149113E-4</v>
      </c>
      <c r="M979" s="6"/>
    </row>
    <row r="980" spans="1:13" x14ac:dyDescent="0.2">
      <c r="A980" s="9">
        <f t="shared" si="125"/>
        <v>5.8475918688094763</v>
      </c>
      <c r="B980">
        <f t="shared" si="124"/>
        <v>-137.24681655248926</v>
      </c>
      <c r="C980">
        <f t="shared" si="126"/>
        <v>-1.7153261339783898</v>
      </c>
      <c r="D980">
        <f t="shared" si="127"/>
        <v>9.4182540045411281E-2</v>
      </c>
      <c r="E980" t="b">
        <f t="shared" si="128"/>
        <v>0</v>
      </c>
      <c r="F980" t="b">
        <f t="shared" si="129"/>
        <v>0</v>
      </c>
      <c r="G980" t="b">
        <f t="shared" si="130"/>
        <v>0</v>
      </c>
      <c r="H980" s="5">
        <f t="shared" si="131"/>
        <v>-6.8622750174603651E-4</v>
      </c>
      <c r="M980" s="6"/>
    </row>
    <row r="981" spans="1:13" x14ac:dyDescent="0.2">
      <c r="A981" s="9">
        <f t="shared" si="125"/>
        <v>5.8537278518827289</v>
      </c>
      <c r="B981">
        <f t="shared" si="124"/>
        <v>-135.43477089135709</v>
      </c>
      <c r="C981">
        <f t="shared" si="126"/>
        <v>-1.6926789837086895</v>
      </c>
      <c r="D981">
        <f t="shared" si="127"/>
        <v>9.1712006301179427E-2</v>
      </c>
      <c r="E981" t="b">
        <f t="shared" si="128"/>
        <v>0</v>
      </c>
      <c r="F981" t="b">
        <f t="shared" si="129"/>
        <v>0</v>
      </c>
      <c r="G981" t="b">
        <f t="shared" si="130"/>
        <v>0</v>
      </c>
      <c r="H981" s="5">
        <f t="shared" si="131"/>
        <v>-6.7716736032838172E-4</v>
      </c>
      <c r="M981" s="6"/>
    </row>
    <row r="982" spans="1:13" x14ac:dyDescent="0.2">
      <c r="A982" s="9">
        <f t="shared" si="125"/>
        <v>5.8598638349559815</v>
      </c>
      <c r="B982">
        <f t="shared" si="124"/>
        <v>-133.61762608805705</v>
      </c>
      <c r="C982">
        <f t="shared" si="126"/>
        <v>-1.6699681037872491</v>
      </c>
      <c r="D982">
        <f t="shared" si="127"/>
        <v>8.9267493919457583E-2</v>
      </c>
      <c r="E982" t="b">
        <f t="shared" si="128"/>
        <v>0</v>
      </c>
      <c r="F982" t="b">
        <f t="shared" si="129"/>
        <v>0</v>
      </c>
      <c r="G982" t="b">
        <f t="shared" si="130"/>
        <v>0</v>
      </c>
      <c r="H982" s="5">
        <f t="shared" si="131"/>
        <v>-6.6808172344439256E-4</v>
      </c>
      <c r="M982" s="6"/>
    </row>
    <row r="983" spans="1:13" x14ac:dyDescent="0.2">
      <c r="A983" s="9">
        <f t="shared" si="125"/>
        <v>5.8659998180292341</v>
      </c>
      <c r="B983">
        <f t="shared" si="124"/>
        <v>-131.79545055840023</v>
      </c>
      <c r="C983">
        <f t="shared" si="126"/>
        <v>-1.6471943492825618</v>
      </c>
      <c r="D983">
        <f t="shared" si="127"/>
        <v>8.6849371042009044E-2</v>
      </c>
      <c r="E983" t="b">
        <f t="shared" si="128"/>
        <v>0</v>
      </c>
      <c r="F983" t="b">
        <f t="shared" si="129"/>
        <v>0</v>
      </c>
      <c r="G983" t="b">
        <f t="shared" si="130"/>
        <v>0</v>
      </c>
      <c r="H983" s="5">
        <f t="shared" si="131"/>
        <v>-6.5897093316984407E-4</v>
      </c>
      <c r="M983" s="6"/>
    </row>
    <row r="984" spans="1:13" x14ac:dyDescent="0.2">
      <c r="A984" s="9">
        <f t="shared" si="125"/>
        <v>5.8721358011024867</v>
      </c>
      <c r="B984">
        <f t="shared" si="124"/>
        <v>-129.96831290760531</v>
      </c>
      <c r="C984">
        <f t="shared" si="126"/>
        <v>-1.6243585776303588</v>
      </c>
      <c r="D984">
        <f t="shared" si="127"/>
        <v>8.4458001836357044E-2</v>
      </c>
      <c r="E984" t="b">
        <f t="shared" si="128"/>
        <v>0</v>
      </c>
      <c r="F984" t="b">
        <f t="shared" si="129"/>
        <v>0</v>
      </c>
      <c r="G984" t="b">
        <f t="shared" si="130"/>
        <v>0</v>
      </c>
      <c r="H984" s="5">
        <f t="shared" si="131"/>
        <v>-6.4983533252753987E-4</v>
      </c>
      <c r="M984" s="6"/>
    </row>
    <row r="985" spans="1:13" x14ac:dyDescent="0.2">
      <c r="A985" s="9">
        <f t="shared" si="125"/>
        <v>5.8782717841757393</v>
      </c>
      <c r="B985">
        <f t="shared" si="124"/>
        <v>-128.13628192771571</v>
      </c>
      <c r="C985">
        <f t="shared" si="126"/>
        <v>-1.6014616486013289</v>
      </c>
      <c r="D985">
        <f t="shared" si="127"/>
        <v>8.2093746440941667E-2</v>
      </c>
      <c r="E985" t="b">
        <f t="shared" si="128"/>
        <v>0</v>
      </c>
      <c r="F985" t="b">
        <f t="shared" si="129"/>
        <v>0</v>
      </c>
      <c r="G985" t="b">
        <f t="shared" si="130"/>
        <v>0</v>
      </c>
      <c r="H985" s="5">
        <f t="shared" si="131"/>
        <v>-6.406752654743987E-4</v>
      </c>
      <c r="M985" s="6"/>
    </row>
    <row r="986" spans="1:13" x14ac:dyDescent="0.2">
      <c r="A986" s="9">
        <f t="shared" si="125"/>
        <v>5.8844077672489918</v>
      </c>
      <c r="B986">
        <f t="shared" si="124"/>
        <v>-126.29942659500961</v>
      </c>
      <c r="C986">
        <f t="shared" si="126"/>
        <v>-1.578504424268746</v>
      </c>
      <c r="D986">
        <f t="shared" si="127"/>
        <v>7.9756960910883135E-2</v>
      </c>
      <c r="E986" t="b">
        <f t="shared" si="128"/>
        <v>0</v>
      </c>
      <c r="F986" t="b">
        <f t="shared" si="129"/>
        <v>0</v>
      </c>
      <c r="G986" t="b">
        <f t="shared" si="130"/>
        <v>0</v>
      </c>
      <c r="H986" s="5">
        <f t="shared" si="131"/>
        <v>-6.3149107688850368E-4</v>
      </c>
      <c r="M986" s="6"/>
    </row>
    <row r="987" spans="1:13" x14ac:dyDescent="0.2">
      <c r="A987" s="9">
        <f t="shared" si="125"/>
        <v>5.8905437503222444</v>
      </c>
      <c r="B987">
        <f t="shared" ref="B987:B1050" si="132">$B$10*SIN(A987)</f>
        <v>-124.45781606740275</v>
      </c>
      <c r="C987">
        <f t="shared" si="126"/>
        <v>-1.5554877689760118</v>
      </c>
      <c r="D987">
        <f t="shared" si="127"/>
        <v>7.7447997164360183E-2</v>
      </c>
      <c r="E987" t="b">
        <f t="shared" si="128"/>
        <v>0</v>
      </c>
      <c r="F987" t="b">
        <f t="shared" si="129"/>
        <v>0</v>
      </c>
      <c r="G987" t="b">
        <f t="shared" si="130"/>
        <v>0</v>
      </c>
      <c r="H987" s="5">
        <f t="shared" si="131"/>
        <v>-6.222831125561177E-4</v>
      </c>
      <c r="M987" s="6"/>
    </row>
    <row r="988" spans="1:13" x14ac:dyDescent="0.2">
      <c r="A988" s="9">
        <f t="shared" ref="A988:A1051" si="133">+A987+$B$25</f>
        <v>5.896679733395497</v>
      </c>
      <c r="B988">
        <f t="shared" si="132"/>
        <v>-122.61151968184487</v>
      </c>
      <c r="C988">
        <f t="shared" ref="C988:C1051" si="134">1.414*(SIN(A988)*$B$9/$B$8)</f>
        <v>-1.5324125493041145</v>
      </c>
      <c r="D988">
        <f t="shared" ref="D988:D1050" si="135">B988*H988</f>
        <v>7.5167202929611404E-2</v>
      </c>
      <c r="E988" t="b">
        <f t="shared" ref="E988:E1050" si="136">AND((A988&gt;$A$17),A988&lt;($B$17))</f>
        <v>0</v>
      </c>
      <c r="F988" t="b">
        <f t="shared" ref="F988:F1050" si="137">AND((A988&gt;($A$17+3.1416)),A988&lt;($B$17+3.1416))</f>
        <v>0</v>
      </c>
      <c r="G988" t="b">
        <f t="shared" ref="G988:G1050" si="138">OR(E988=TRUE,F988=TRUE)</f>
        <v>0</v>
      </c>
      <c r="H988" s="5">
        <f t="shared" ref="H988:H1051" si="139">IF(+G988=TRUE,C988,0)+(SIN(A988)*1.4142*$B$9/$B$7)</f>
        <v>-6.1305171915866435E-4</v>
      </c>
      <c r="M988" s="6"/>
    </row>
    <row r="989" spans="1:13" x14ac:dyDescent="0.2">
      <c r="A989" s="9">
        <f t="shared" si="133"/>
        <v>5.9028157164687496</v>
      </c>
      <c r="B989">
        <f t="shared" si="132"/>
        <v>-120.76060695170902</v>
      </c>
      <c r="C989">
        <f t="shared" si="134"/>
        <v>-1.5092796340390009</v>
      </c>
      <c r="D989">
        <f t="shared" si="135"/>
        <v>7.2914921692567802E-2</v>
      </c>
      <c r="E989" t="b">
        <f t="shared" si="136"/>
        <v>0</v>
      </c>
      <c r="F989" t="b">
        <f t="shared" si="137"/>
        <v>0</v>
      </c>
      <c r="G989" t="b">
        <f t="shared" si="138"/>
        <v>0</v>
      </c>
      <c r="H989" s="5">
        <f t="shared" si="139"/>
        <v>-6.0379724425967617E-4</v>
      </c>
      <c r="M989" s="6"/>
    </row>
    <row r="990" spans="1:13" x14ac:dyDescent="0.2">
      <c r="A990" s="9">
        <f t="shared" si="133"/>
        <v>5.9089516995420022</v>
      </c>
      <c r="B990">
        <f t="shared" si="132"/>
        <v>-118.90514756417443</v>
      </c>
      <c r="C990">
        <f t="shared" si="134"/>
        <v>-1.4860898941388667</v>
      </c>
      <c r="D990">
        <f t="shared" si="135"/>
        <v>7.069149264512381E-2</v>
      </c>
      <c r="E990" t="b">
        <f t="shared" si="136"/>
        <v>0</v>
      </c>
      <c r="F990" t="b">
        <f t="shared" si="137"/>
        <v>0</v>
      </c>
      <c r="G990" t="b">
        <f t="shared" si="138"/>
        <v>0</v>
      </c>
      <c r="H990" s="5">
        <f t="shared" si="139"/>
        <v>-5.9452003629170745E-4</v>
      </c>
      <c r="M990" s="6"/>
    </row>
    <row r="991" spans="1:13" x14ac:dyDescent="0.2">
      <c r="A991" s="9">
        <f t="shared" si="133"/>
        <v>5.9150876826152547</v>
      </c>
      <c r="B991">
        <f t="shared" si="132"/>
        <v>-117.04521137760271</v>
      </c>
      <c r="C991">
        <f t="shared" si="134"/>
        <v>-1.4628442027013653</v>
      </c>
      <c r="D991">
        <f t="shared" si="135"/>
        <v>6.8497250634055429E-2</v>
      </c>
      <c r="E991" t="b">
        <f t="shared" si="136"/>
        <v>0</v>
      </c>
      <c r="F991" t="b">
        <f t="shared" si="137"/>
        <v>0</v>
      </c>
      <c r="G991" t="b">
        <f t="shared" si="138"/>
        <v>0</v>
      </c>
      <c r="H991" s="5">
        <f t="shared" si="139"/>
        <v>-5.852204445432167E-4</v>
      </c>
      <c r="M991" s="6"/>
    </row>
    <row r="992" spans="1:13" x14ac:dyDescent="0.2">
      <c r="A992" s="9">
        <f t="shared" si="133"/>
        <v>5.9212236656885073</v>
      </c>
      <c r="B992">
        <f t="shared" si="132"/>
        <v>-115.18086841890779</v>
      </c>
      <c r="C992">
        <f t="shared" si="134"/>
        <v>-1.4395434349307339</v>
      </c>
      <c r="D992">
        <f t="shared" si="135"/>
        <v>6.6332526110592496E-2</v>
      </c>
      <c r="E992" t="b">
        <f t="shared" si="136"/>
        <v>0</v>
      </c>
      <c r="F992" t="b">
        <f t="shared" si="137"/>
        <v>0</v>
      </c>
      <c r="G992" t="b">
        <f t="shared" si="138"/>
        <v>0</v>
      </c>
      <c r="H992" s="5">
        <f t="shared" si="139"/>
        <v>-5.758988191454156E-4</v>
      </c>
      <c r="M992" s="6"/>
    </row>
    <row r="993" spans="1:13" x14ac:dyDescent="0.2">
      <c r="A993" s="9">
        <f t="shared" si="133"/>
        <v>5.9273596487617599</v>
      </c>
      <c r="B993">
        <f t="shared" si="132"/>
        <v>-113.31218888091924</v>
      </c>
      <c r="C993">
        <f t="shared" si="134"/>
        <v>-1.4161884681048438</v>
      </c>
      <c r="D993">
        <f t="shared" si="135"/>
        <v>6.4197645080652913E-2</v>
      </c>
      <c r="E993" t="b">
        <f t="shared" si="136"/>
        <v>0</v>
      </c>
      <c r="F993" t="b">
        <f t="shared" si="137"/>
        <v>0</v>
      </c>
      <c r="G993" t="b">
        <f t="shared" si="138"/>
        <v>0</v>
      </c>
      <c r="H993" s="5">
        <f t="shared" si="139"/>
        <v>-5.6655551105908627E-4</v>
      </c>
      <c r="M993" s="6"/>
    </row>
    <row r="994" spans="1:13" x14ac:dyDescent="0.2">
      <c r="A994" s="9">
        <f t="shared" si="133"/>
        <v>5.9334956318350125</v>
      </c>
      <c r="B994">
        <f t="shared" si="132"/>
        <v>-111.43924311973961</v>
      </c>
      <c r="C994">
        <f t="shared" si="134"/>
        <v>-1.3927801815421694</v>
      </c>
      <c r="D994">
        <f t="shared" si="135"/>
        <v>6.2092929055746524E-2</v>
      </c>
      <c r="E994" t="b">
        <f t="shared" si="136"/>
        <v>0</v>
      </c>
      <c r="F994" t="b">
        <f t="shared" si="137"/>
        <v>0</v>
      </c>
      <c r="G994" t="b">
        <f t="shared" si="138"/>
        <v>0</v>
      </c>
      <c r="H994" s="5">
        <f t="shared" si="139"/>
        <v>-5.5719087206136805E-4</v>
      </c>
      <c r="M994" s="6"/>
    </row>
    <row r="995" spans="1:13" x14ac:dyDescent="0.2">
      <c r="A995" s="9">
        <f t="shared" si="133"/>
        <v>5.9396316149082651</v>
      </c>
      <c r="B995">
        <f t="shared" si="132"/>
        <v>-109.56210165209554</v>
      </c>
      <c r="C995">
        <f t="shared" si="134"/>
        <v>-1.3693194565686833</v>
      </c>
      <c r="D995">
        <f t="shared" si="135"/>
        <v>6.0018695004555624E-2</v>
      </c>
      <c r="E995" t="b">
        <f t="shared" si="136"/>
        <v>0</v>
      </c>
      <c r="F995" t="b">
        <f t="shared" si="137"/>
        <v>0</v>
      </c>
      <c r="G995" t="b">
        <f t="shared" si="138"/>
        <v>0</v>
      </c>
      <c r="H995" s="5">
        <f t="shared" si="139"/>
        <v>-5.4780525473251249E-4</v>
      </c>
      <c r="M995" s="6"/>
    </row>
    <row r="996" spans="1:13" x14ac:dyDescent="0.2">
      <c r="A996" s="9">
        <f t="shared" si="133"/>
        <v>5.9457675979815177</v>
      </c>
      <c r="B996">
        <f t="shared" si="132"/>
        <v>-107.68083515268262</v>
      </c>
      <c r="C996">
        <f t="shared" si="134"/>
        <v>-1.3458071764846724</v>
      </c>
      <c r="D996">
        <f t="shared" si="135"/>
        <v>5.7975255305199716E-2</v>
      </c>
      <c r="E996" t="b">
        <f t="shared" si="136"/>
        <v>0</v>
      </c>
      <c r="F996" t="b">
        <f t="shared" si="137"/>
        <v>0</v>
      </c>
      <c r="G996" t="b">
        <f t="shared" si="138"/>
        <v>0</v>
      </c>
      <c r="H996" s="5">
        <f t="shared" si="139"/>
        <v>-5.3839901244260918E-4</v>
      </c>
      <c r="M996" s="6"/>
    </row>
    <row r="997" spans="1:13" x14ac:dyDescent="0.2">
      <c r="A997" s="9">
        <f t="shared" si="133"/>
        <v>5.9519035810547702</v>
      </c>
      <c r="B997">
        <f t="shared" si="132"/>
        <v>-105.79551445150464</v>
      </c>
      <c r="C997">
        <f t="shared" si="134"/>
        <v>-1.3222442265314818</v>
      </c>
      <c r="D997">
        <f t="shared" si="135"/>
        <v>5.5962917698191575E-2</v>
      </c>
      <c r="E997" t="b">
        <f t="shared" si="136"/>
        <v>0</v>
      </c>
      <c r="F997" t="b">
        <f t="shared" si="137"/>
        <v>0</v>
      </c>
      <c r="G997" t="b">
        <f t="shared" si="138"/>
        <v>0</v>
      </c>
      <c r="H997" s="5">
        <f t="shared" si="139"/>
        <v>-5.2897249933828042E-4</v>
      </c>
      <c r="M997" s="6"/>
    </row>
    <row r="998" spans="1:13" x14ac:dyDescent="0.2">
      <c r="A998" s="9">
        <f t="shared" si="133"/>
        <v>5.9580395641280228</v>
      </c>
      <c r="B998">
        <f t="shared" si="132"/>
        <v>-103.90621053120684</v>
      </c>
      <c r="C998">
        <f t="shared" si="134"/>
        <v>-1.2986314938581869</v>
      </c>
      <c r="D998">
        <f t="shared" si="135"/>
        <v>5.398198524009188E-2</v>
      </c>
      <c r="E998" t="b">
        <f t="shared" si="136"/>
        <v>0</v>
      </c>
      <c r="F998" t="b">
        <f t="shared" si="137"/>
        <v>0</v>
      </c>
      <c r="G998" t="b">
        <f t="shared" si="138"/>
        <v>0</v>
      </c>
      <c r="H998" s="5">
        <f t="shared" si="139"/>
        <v>-5.1952607032934876E-4</v>
      </c>
      <c r="M998" s="6"/>
    </row>
    <row r="999" spans="1:13" x14ac:dyDescent="0.2">
      <c r="A999" s="9">
        <f t="shared" si="133"/>
        <v>5.9641755472012754</v>
      </c>
      <c r="B999">
        <f t="shared" si="132"/>
        <v>-102.01299452440321</v>
      </c>
      <c r="C999">
        <f t="shared" si="134"/>
        <v>-1.2749698674881904</v>
      </c>
      <c r="D999">
        <f t="shared" si="135"/>
        <v>5.2032756257868934E-2</v>
      </c>
      <c r="E999" t="b">
        <f t="shared" si="136"/>
        <v>0</v>
      </c>
      <c r="F999" t="b">
        <f t="shared" si="137"/>
        <v>0</v>
      </c>
      <c r="G999" t="b">
        <f t="shared" si="138"/>
        <v>0</v>
      </c>
      <c r="H999" s="5">
        <f t="shared" si="139"/>
        <v>-5.1006008107547349E-4</v>
      </c>
      <c r="M999" s="6"/>
    </row>
    <row r="1000" spans="1:13" x14ac:dyDescent="0.2">
      <c r="A1000" s="9">
        <f t="shared" si="133"/>
        <v>5.970311530274528</v>
      </c>
      <c r="B1000">
        <f t="shared" si="132"/>
        <v>-100.11593771099858</v>
      </c>
      <c r="C1000">
        <f t="shared" si="134"/>
        <v>-1.2512602382857509</v>
      </c>
      <c r="D1000">
        <f t="shared" si="135"/>
        <v>5.0115524303971003E-2</v>
      </c>
      <c r="E1000" t="b">
        <f t="shared" si="136"/>
        <v>0</v>
      </c>
      <c r="F1000" t="b">
        <f t="shared" si="137"/>
        <v>0</v>
      </c>
      <c r="G1000" t="b">
        <f t="shared" si="138"/>
        <v>0</v>
      </c>
      <c r="H1000" s="5">
        <f t="shared" si="139"/>
        <v>-5.0057488797276069E-4</v>
      </c>
      <c r="M1000" s="6"/>
    </row>
    <row r="1001" spans="1:13" x14ac:dyDescent="0.2">
      <c r="A1001" s="9">
        <f t="shared" si="133"/>
        <v>5.9764475133477806</v>
      </c>
      <c r="B1001">
        <f t="shared" si="132"/>
        <v>-98.215111515504731</v>
      </c>
      <c r="C1001">
        <f t="shared" si="134"/>
        <v>-1.2275034989224425</v>
      </c>
      <c r="D1001">
        <f t="shared" si="135"/>
        <v>4.823057811211743E-2</v>
      </c>
      <c r="E1001" t="b">
        <f t="shared" si="136"/>
        <v>0</v>
      </c>
      <c r="F1001" t="b">
        <f t="shared" si="137"/>
        <v>0</v>
      </c>
      <c r="G1001" t="b">
        <f t="shared" si="138"/>
        <v>0</v>
      </c>
      <c r="H1001" s="5">
        <f t="shared" si="139"/>
        <v>-4.9107084814034455E-4</v>
      </c>
      <c r="M1001" s="6"/>
    </row>
    <row r="1002" spans="1:13" x14ac:dyDescent="0.2">
      <c r="A1002" s="9">
        <f t="shared" si="133"/>
        <v>5.9825834964210332</v>
      </c>
      <c r="B1002">
        <f t="shared" si="132"/>
        <v>-96.310587504351346</v>
      </c>
      <c r="C1002">
        <f t="shared" si="134"/>
        <v>-1.2037005438435437</v>
      </c>
      <c r="D1002">
        <f t="shared" si="135"/>
        <v>4.6378201553815605E-2</v>
      </c>
      <c r="E1002" t="b">
        <f t="shared" si="136"/>
        <v>0</v>
      </c>
      <c r="F1002" t="b">
        <f t="shared" si="137"/>
        <v>0</v>
      </c>
      <c r="G1002" t="b">
        <f t="shared" si="138"/>
        <v>0</v>
      </c>
      <c r="H1002" s="5">
        <f t="shared" si="139"/>
        <v>-4.8154831940694186E-4</v>
      </c>
      <c r="M1002" s="6"/>
    </row>
    <row r="1003" spans="1:13" x14ac:dyDescent="0.2">
      <c r="A1003" s="9">
        <f t="shared" si="133"/>
        <v>5.9887194794942857</v>
      </c>
      <c r="B1003">
        <f t="shared" si="132"/>
        <v>-94.402437383191483</v>
      </c>
      <c r="C1003">
        <f t="shared" si="134"/>
        <v>-1.1798522692343634</v>
      </c>
      <c r="D1003">
        <f t="shared" si="135"/>
        <v>4.4558673595610089E-2</v>
      </c>
      <c r="E1003" t="b">
        <f t="shared" si="136"/>
        <v>0</v>
      </c>
      <c r="F1003" t="b">
        <f t="shared" si="137"/>
        <v>0</v>
      </c>
      <c r="G1003" t="b">
        <f t="shared" si="138"/>
        <v>0</v>
      </c>
      <c r="H1003" s="5">
        <f t="shared" si="139"/>
        <v>-4.7200766029737958E-4</v>
      </c>
      <c r="M1003" s="6"/>
    </row>
    <row r="1004" spans="1:13" x14ac:dyDescent="0.2">
      <c r="A1004" s="9">
        <f t="shared" si="133"/>
        <v>5.9948554625675383</v>
      </c>
      <c r="B1004">
        <f t="shared" si="132"/>
        <v>-92.490732994201878</v>
      </c>
      <c r="C1004">
        <f t="shared" si="134"/>
        <v>-1.1559595729864989</v>
      </c>
      <c r="D1004">
        <f t="shared" si="135"/>
        <v>4.2772268257070506E-2</v>
      </c>
      <c r="E1004" t="b">
        <f t="shared" si="136"/>
        <v>0</v>
      </c>
      <c r="F1004" t="b">
        <f t="shared" si="137"/>
        <v>0</v>
      </c>
      <c r="G1004" t="b">
        <f t="shared" si="138"/>
        <v>0</v>
      </c>
      <c r="H1004" s="5">
        <f t="shared" si="139"/>
        <v>-4.6244923001909652E-4</v>
      </c>
      <c r="M1004" s="6"/>
    </row>
    <row r="1005" spans="1:13" x14ac:dyDescent="0.2">
      <c r="A1005" s="9">
        <f t="shared" si="133"/>
        <v>6.0009914456407909</v>
      </c>
      <c r="B1005">
        <f t="shared" si="132"/>
        <v>-90.575546313378055</v>
      </c>
      <c r="C1005">
        <f t="shared" si="134"/>
        <v>-1.1320233546640281</v>
      </c>
      <c r="D1005">
        <f t="shared" si="135"/>
        <v>4.1019254569524356E-2</v>
      </c>
      <c r="E1005" t="b">
        <f t="shared" si="136"/>
        <v>0</v>
      </c>
      <c r="F1005" t="b">
        <f t="shared" si="137"/>
        <v>0</v>
      </c>
      <c r="G1005" t="b">
        <f t="shared" si="138"/>
        <v>0</v>
      </c>
      <c r="H1005" s="5">
        <f t="shared" si="139"/>
        <v>-4.5287338844861915E-4</v>
      </c>
      <c r="M1005" s="6"/>
    </row>
    <row r="1006" spans="1:13" x14ac:dyDescent="0.2">
      <c r="A1006" s="9">
        <f t="shared" si="133"/>
        <v>6.0071274287140435</v>
      </c>
      <c r="B1006">
        <f t="shared" si="132"/>
        <v>-88.656949447824417</v>
      </c>
      <c r="C1006">
        <f t="shared" si="134"/>
        <v>-1.1080445154696448</v>
      </c>
      <c r="D1006">
        <f t="shared" si="135"/>
        <v>3.9299896535541091E-2</v>
      </c>
      <c r="E1006" t="b">
        <f t="shared" si="136"/>
        <v>0</v>
      </c>
      <c r="F1006" t="b">
        <f t="shared" si="137"/>
        <v>0</v>
      </c>
      <c r="G1006" t="b">
        <f t="shared" si="138"/>
        <v>0</v>
      </c>
      <c r="H1006" s="5">
        <f t="shared" si="139"/>
        <v>-4.4328049611801174E-4</v>
      </c>
      <c r="M1006" s="6"/>
    </row>
    <row r="1007" spans="1:13" x14ac:dyDescent="0.2">
      <c r="A1007" s="9">
        <f t="shared" si="133"/>
        <v>6.0132634117872961</v>
      </c>
      <c r="B1007">
        <f t="shared" si="132"/>
        <v>-86.735014633039356</v>
      </c>
      <c r="C1007">
        <f t="shared" si="134"/>
        <v>-1.0840239582107236</v>
      </c>
      <c r="D1007">
        <f t="shared" si="135"/>
        <v>3.7614453089173543E-2</v>
      </c>
      <c r="E1007" t="b">
        <f t="shared" si="136"/>
        <v>0</v>
      </c>
      <c r="F1007" t="b">
        <f t="shared" si="137"/>
        <v>0</v>
      </c>
      <c r="G1007" t="b">
        <f t="shared" si="138"/>
        <v>0</v>
      </c>
      <c r="H1007" s="5">
        <f t="shared" si="139"/>
        <v>-4.336709142013027E-4</v>
      </c>
      <c r="M1007" s="6"/>
    </row>
    <row r="1008" spans="1:13" x14ac:dyDescent="0.2">
      <c r="A1008" s="9">
        <f t="shared" si="133"/>
        <v>6.0193993948605486</v>
      </c>
      <c r="B1008">
        <f t="shared" si="132"/>
        <v>-84.809814230195684</v>
      </c>
      <c r="C1008">
        <f t="shared" si="134"/>
        <v>-1.0599625872653324</v>
      </c>
      <c r="D1008">
        <f t="shared" si="135"/>
        <v>3.5963178056962662E-2</v>
      </c>
      <c r="E1008" t="b">
        <f t="shared" si="136"/>
        <v>0</v>
      </c>
      <c r="F1008" t="b">
        <f t="shared" si="137"/>
        <v>0</v>
      </c>
      <c r="G1008" t="b">
        <f t="shared" si="138"/>
        <v>0</v>
      </c>
      <c r="H1008" s="5">
        <f t="shared" si="139"/>
        <v>-4.2404500450088633E-4</v>
      </c>
      <c r="M1008" s="6"/>
    </row>
    <row r="1009" spans="1:13" x14ac:dyDescent="0.2">
      <c r="A1009" s="9">
        <f t="shared" si="133"/>
        <v>6.0255353779338012</v>
      </c>
      <c r="B1009">
        <f t="shared" si="132"/>
        <v>-82.881420723416156</v>
      </c>
      <c r="C1009">
        <f t="shared" si="134"/>
        <v>-1.035861308548182</v>
      </c>
      <c r="D1009">
        <f t="shared" si="135"/>
        <v>3.4346320119711407E-2</v>
      </c>
      <c r="E1009" t="b">
        <f t="shared" si="136"/>
        <v>0</v>
      </c>
      <c r="F1009" t="b">
        <f t="shared" si="137"/>
        <v>0</v>
      </c>
      <c r="G1009" t="b">
        <f t="shared" si="138"/>
        <v>0</v>
      </c>
      <c r="H1009" s="5">
        <f t="shared" si="139"/>
        <v>-4.144031294339007E-4</v>
      </c>
      <c r="M1009" s="6"/>
    </row>
    <row r="1010" spans="1:13" x14ac:dyDescent="0.2">
      <c r="A1010" s="9">
        <f t="shared" si="133"/>
        <v>6.0316713610070538</v>
      </c>
      <c r="B1010">
        <f t="shared" si="132"/>
        <v>-80.949906717044371</v>
      </c>
      <c r="C1010">
        <f t="shared" si="134"/>
        <v>-1.0117210294765162</v>
      </c>
      <c r="D1010">
        <f t="shared" si="135"/>
        <v>3.2764122775033558E-2</v>
      </c>
      <c r="E1010" t="b">
        <f t="shared" si="136"/>
        <v>0</v>
      </c>
      <c r="F1010" t="b">
        <f t="shared" si="137"/>
        <v>0</v>
      </c>
      <c r="G1010" t="b">
        <f t="shared" si="138"/>
        <v>0</v>
      </c>
      <c r="H1010" s="5">
        <f t="shared" si="139"/>
        <v>-4.0474565201858255E-4</v>
      </c>
      <c r="M1010" s="6"/>
    </row>
    <row r="1011" spans="1:13" x14ac:dyDescent="0.2">
      <c r="A1011" s="9">
        <f t="shared" si="133"/>
        <v>6.0378073440803064</v>
      </c>
      <c r="B1011">
        <f t="shared" si="132"/>
        <v>-79.015344932911333</v>
      </c>
      <c r="C1011">
        <f t="shared" si="134"/>
        <v>-0.98754265893594961</v>
      </c>
      <c r="D1011">
        <f t="shared" si="135"/>
        <v>3.1216824300683243E-2</v>
      </c>
      <c r="E1011" t="b">
        <f t="shared" si="136"/>
        <v>0</v>
      </c>
      <c r="F1011" t="b">
        <f t="shared" si="137"/>
        <v>0</v>
      </c>
      <c r="G1011" t="b">
        <f t="shared" si="138"/>
        <v>0</v>
      </c>
      <c r="H1011" s="5">
        <f t="shared" si="139"/>
        <v>-3.9507293586059974E-4</v>
      </c>
      <c r="M1011" s="6"/>
    </row>
    <row r="1012" spans="1:13" x14ac:dyDescent="0.2">
      <c r="A1012" s="9">
        <f t="shared" si="133"/>
        <v>6.043943327153559</v>
      </c>
      <c r="B1012">
        <f t="shared" si="132"/>
        <v>-77.077808207597386</v>
      </c>
      <c r="C1012">
        <f t="shared" si="134"/>
        <v>-0.96332710724624704</v>
      </c>
      <c r="D1012">
        <f t="shared" si="135"/>
        <v>2.9704657718670421E-2</v>
      </c>
      <c r="E1012" t="b">
        <f t="shared" si="136"/>
        <v>0</v>
      </c>
      <c r="F1012" t="b">
        <f t="shared" si="137"/>
        <v>0</v>
      </c>
      <c r="G1012" t="b">
        <f t="shared" si="138"/>
        <v>0</v>
      </c>
      <c r="H1012" s="5">
        <f t="shared" si="139"/>
        <v>-3.853853451393614E-4</v>
      </c>
      <c r="M1012" s="6"/>
    </row>
    <row r="1013" spans="1:13" x14ac:dyDescent="0.2">
      <c r="A1013" s="9">
        <f t="shared" si="133"/>
        <v>6.0500793102268116</v>
      </c>
      <c r="B1013">
        <f t="shared" si="132"/>
        <v>-75.137369489689874</v>
      </c>
      <c r="C1013">
        <f t="shared" si="134"/>
        <v>-0.93907528612704949</v>
      </c>
      <c r="D1013">
        <f t="shared" si="135"/>
        <v>2.8227850760167945E-2</v>
      </c>
      <c r="E1013" t="b">
        <f t="shared" si="136"/>
        <v>0</v>
      </c>
      <c r="F1013" t="b">
        <f t="shared" si="137"/>
        <v>0</v>
      </c>
      <c r="G1013" t="b">
        <f t="shared" si="138"/>
        <v>0</v>
      </c>
      <c r="H1013" s="5">
        <f t="shared" si="139"/>
        <v>-3.7568324459430653E-4</v>
      </c>
      <c r="M1013" s="6"/>
    </row>
    <row r="1014" spans="1:13" x14ac:dyDescent="0.2">
      <c r="A1014" s="9">
        <f t="shared" si="133"/>
        <v>6.0562152933000641</v>
      </c>
      <c r="B1014">
        <f t="shared" si="132"/>
        <v>-73.194101837036698</v>
      </c>
      <c r="C1014">
        <f t="shared" si="134"/>
        <v>-0.91478810866354898</v>
      </c>
      <c r="D1014">
        <f t="shared" si="135"/>
        <v>2.6786625831215438E-2</v>
      </c>
      <c r="E1014" t="b">
        <f t="shared" si="136"/>
        <v>0</v>
      </c>
      <c r="F1014" t="b">
        <f t="shared" si="137"/>
        <v>0</v>
      </c>
      <c r="G1014" t="b">
        <f t="shared" si="138"/>
        <v>0</v>
      </c>
      <c r="H1014" s="5">
        <f t="shared" si="139"/>
        <v>-3.6596699951117138E-4</v>
      </c>
      <c r="M1014" s="6"/>
    </row>
    <row r="1015" spans="1:13" x14ac:dyDescent="0.2">
      <c r="A1015" s="9">
        <f t="shared" si="133"/>
        <v>6.0623512763733167</v>
      </c>
      <c r="B1015">
        <f t="shared" si="132"/>
        <v>-71.248078413995628</v>
      </c>
      <c r="C1015">
        <f t="shared" si="134"/>
        <v>-0.89046648927210881</v>
      </c>
      <c r="D1015">
        <f t="shared" si="135"/>
        <v>2.5381199979225097E-2</v>
      </c>
      <c r="E1015" t="b">
        <f t="shared" si="136"/>
        <v>0</v>
      </c>
      <c r="F1015" t="b">
        <f t="shared" si="137"/>
        <v>0</v>
      </c>
      <c r="G1015" t="b">
        <f t="shared" si="138"/>
        <v>0</v>
      </c>
      <c r="H1015" s="5">
        <f t="shared" si="139"/>
        <v>-3.562369757082366E-4</v>
      </c>
      <c r="M1015" s="6"/>
    </row>
    <row r="1016" spans="1:13" x14ac:dyDescent="0.2">
      <c r="A1016" s="9">
        <f t="shared" si="133"/>
        <v>6.0684872594465693</v>
      </c>
      <c r="B1016">
        <f t="shared" si="132"/>
        <v>-69.299372488679637</v>
      </c>
      <c r="C1016">
        <f t="shared" si="134"/>
        <v>-0.86611134366583797</v>
      </c>
      <c r="D1016">
        <f t="shared" si="135"/>
        <v>2.40117848602945E-2</v>
      </c>
      <c r="E1016" t="b">
        <f t="shared" si="136"/>
        <v>0</v>
      </c>
      <c r="F1016" t="b">
        <f t="shared" si="137"/>
        <v>0</v>
      </c>
      <c r="G1016" t="b">
        <f t="shared" si="138"/>
        <v>0</v>
      </c>
      <c r="H1016" s="5">
        <f t="shared" si="139"/>
        <v>-3.4649353952255388E-4</v>
      </c>
      <c r="M1016" s="6"/>
    </row>
    <row r="1017" spans="1:13" x14ac:dyDescent="0.2">
      <c r="A1017" s="9">
        <f t="shared" si="133"/>
        <v>6.0746232425198219</v>
      </c>
      <c r="B1017">
        <f t="shared" si="132"/>
        <v>-67.348057430198395</v>
      </c>
      <c r="C1017">
        <f t="shared" si="134"/>
        <v>-0.84172358882011178</v>
      </c>
      <c r="D1017">
        <f t="shared" si="135"/>
        <v>2.2678586707331371E-2</v>
      </c>
      <c r="E1017" t="b">
        <f t="shared" si="136"/>
        <v>0</v>
      </c>
      <c r="F1017" t="b">
        <f t="shared" si="137"/>
        <v>0</v>
      </c>
      <c r="G1017" t="b">
        <f t="shared" si="138"/>
        <v>0</v>
      </c>
      <c r="H1017" s="5">
        <f t="shared" si="139"/>
        <v>-3.3673705779615332E-4</v>
      </c>
      <c r="M1017" s="6"/>
    </row>
    <row r="1018" spans="1:13" x14ac:dyDescent="0.2">
      <c r="A1018" s="9">
        <f t="shared" si="133"/>
        <v>6.0807592255930745</v>
      </c>
      <c r="B1018">
        <f t="shared" si="132"/>
        <v>-65.394206705895854</v>
      </c>
      <c r="C1018">
        <f t="shared" si="134"/>
        <v>-0.81730414293805009</v>
      </c>
      <c r="D1018">
        <f t="shared" si="135"/>
        <v>2.1381806298995047E-2</v>
      </c>
      <c r="E1018" t="b">
        <f t="shared" si="136"/>
        <v>0</v>
      </c>
      <c r="F1018" t="b">
        <f t="shared" si="137"/>
        <v>0</v>
      </c>
      <c r="G1018" t="b">
        <f t="shared" si="138"/>
        <v>0</v>
      </c>
      <c r="H1018" s="5">
        <f t="shared" si="139"/>
        <v>-3.2696789786223205E-4</v>
      </c>
      <c r="M1018" s="6"/>
    </row>
    <row r="1019" spans="1:13" x14ac:dyDescent="0.2">
      <c r="A1019" s="9">
        <f t="shared" si="133"/>
        <v>6.0868952086663271</v>
      </c>
      <c r="B1019">
        <f t="shared" si="132"/>
        <v>-63.437893878584219</v>
      </c>
      <c r="C1019">
        <f t="shared" si="134"/>
        <v>-0.79285392541594513</v>
      </c>
      <c r="D1019">
        <f t="shared" si="135"/>
        <v>2.0121638929459361E-2</v>
      </c>
      <c r="E1019" t="b">
        <f t="shared" si="136"/>
        <v>0</v>
      </c>
      <c r="F1019" t="b">
        <f t="shared" si="137"/>
        <v>0</v>
      </c>
      <c r="G1019" t="b">
        <f t="shared" si="138"/>
        <v>0</v>
      </c>
      <c r="H1019" s="5">
        <f t="shared" si="139"/>
        <v>-3.1718642753132377E-4</v>
      </c>
      <c r="M1019" s="6"/>
    </row>
    <row r="1020" spans="1:13" x14ac:dyDescent="0.2">
      <c r="A1020" s="9">
        <f t="shared" si="133"/>
        <v>6.0930311917395796</v>
      </c>
      <c r="B1020">
        <f t="shared" si="132"/>
        <v>-61.479192603774322</v>
      </c>
      <c r="C1020">
        <f t="shared" si="134"/>
        <v>-0.768373856808647</v>
      </c>
      <c r="D1020">
        <f t="shared" si="135"/>
        <v>1.88982743790015E-2</v>
      </c>
      <c r="E1020" t="b">
        <f t="shared" si="136"/>
        <v>0</v>
      </c>
      <c r="F1020" t="b">
        <f t="shared" si="137"/>
        <v>0</v>
      </c>
      <c r="G1020" t="b">
        <f t="shared" si="138"/>
        <v>0</v>
      </c>
      <c r="H1020" s="5">
        <f t="shared" si="139"/>
        <v>-3.0739301507745078E-4</v>
      </c>
      <c r="M1020" s="6"/>
    </row>
    <row r="1021" spans="1:13" x14ac:dyDescent="0.2">
      <c r="A1021" s="9">
        <f t="shared" si="133"/>
        <v>6.0991671748128322</v>
      </c>
      <c r="B1021">
        <f t="shared" si="132"/>
        <v>-59.518176626902402</v>
      </c>
      <c r="C1021">
        <f t="shared" si="134"/>
        <v>-0.74386485879490361</v>
      </c>
      <c r="D1021">
        <f t="shared" si="135"/>
        <v>1.7711896885421193E-2</v>
      </c>
      <c r="E1021" t="b">
        <f t="shared" si="136"/>
        <v>0</v>
      </c>
      <c r="F1021" t="b">
        <f t="shared" si="137"/>
        <v>0</v>
      </c>
      <c r="G1021" t="b">
        <f t="shared" si="138"/>
        <v>0</v>
      </c>
      <c r="H1021" s="5">
        <f t="shared" si="139"/>
        <v>-2.9758802922425816E-4</v>
      </c>
      <c r="M1021" s="6"/>
    </row>
    <row r="1022" spans="1:13" x14ac:dyDescent="0.2">
      <c r="A1022" s="9">
        <f t="shared" si="133"/>
        <v>6.1053031578860848</v>
      </c>
      <c r="B1022">
        <f t="shared" si="132"/>
        <v>-57.554919780553661</v>
      </c>
      <c r="C1022">
        <f t="shared" si="134"/>
        <v>-0.71932785414266032</v>
      </c>
      <c r="D1022">
        <f t="shared" si="135"/>
        <v>1.6562685116294676E-2</v>
      </c>
      <c r="E1022" t="b">
        <f t="shared" si="136"/>
        <v>0</v>
      </c>
      <c r="F1022" t="b">
        <f t="shared" si="137"/>
        <v>0</v>
      </c>
      <c r="G1022" t="b">
        <f t="shared" si="138"/>
        <v>0</v>
      </c>
      <c r="H1022" s="5">
        <f t="shared" si="139"/>
        <v>-2.8777183913113164E-4</v>
      </c>
      <c r="M1022" s="6"/>
    </row>
    <row r="1023" spans="1:13" x14ac:dyDescent="0.2">
      <c r="A1023" s="9">
        <f t="shared" si="133"/>
        <v>6.1114391409593374</v>
      </c>
      <c r="B1023">
        <f t="shared" si="132"/>
        <v>-55.589495981682397</v>
      </c>
      <c r="C1023">
        <f t="shared" si="134"/>
        <v>-0.69476376667431738</v>
      </c>
      <c r="D1023">
        <f t="shared" si="135"/>
        <v>1.5450812142067465E-2</v>
      </c>
      <c r="E1023" t="b">
        <f t="shared" si="136"/>
        <v>0</v>
      </c>
      <c r="F1023" t="b">
        <f t="shared" si="137"/>
        <v>0</v>
      </c>
      <c r="G1023" t="b">
        <f t="shared" si="138"/>
        <v>0</v>
      </c>
      <c r="H1023" s="5">
        <f t="shared" si="139"/>
        <v>-2.7794481437929834E-4</v>
      </c>
      <c r="M1023" s="6"/>
    </row>
    <row r="1024" spans="1:13" x14ac:dyDescent="0.2">
      <c r="A1024" s="9">
        <f t="shared" si="133"/>
        <v>6.11757512403259</v>
      </c>
      <c r="B1024">
        <f t="shared" si="132"/>
        <v>-53.621979228829055</v>
      </c>
      <c r="C1024">
        <f t="shared" si="134"/>
        <v>-0.67017352123194751</v>
      </c>
      <c r="D1024">
        <f t="shared" si="135"/>
        <v>1.4376445409990096E-2</v>
      </c>
      <c r="E1024" t="b">
        <f t="shared" si="136"/>
        <v>0</v>
      </c>
      <c r="F1024" t="b">
        <f t="shared" si="137"/>
        <v>0</v>
      </c>
      <c r="G1024" t="b">
        <f t="shared" si="138"/>
        <v>0</v>
      </c>
      <c r="H1024" s="5">
        <f t="shared" si="139"/>
        <v>-2.6810732495791232E-4</v>
      </c>
      <c r="M1024" s="6"/>
    </row>
    <row r="1025" spans="1:13" x14ac:dyDescent="0.2">
      <c r="A1025" s="9">
        <f t="shared" si="133"/>
        <v>6.1237111071058425</v>
      </c>
      <c r="B1025">
        <f t="shared" si="132"/>
        <v>-51.652443599334141</v>
      </c>
      <c r="C1025">
        <f t="shared" si="134"/>
        <v>-0.64555804364247527</v>
      </c>
      <c r="D1025">
        <f t="shared" si="135"/>
        <v>1.3339746718900661E-2</v>
      </c>
      <c r="E1025" t="b">
        <f t="shared" si="136"/>
        <v>0</v>
      </c>
      <c r="F1025" t="b">
        <f t="shared" si="137"/>
        <v>0</v>
      </c>
      <c r="G1025" t="b">
        <f t="shared" si="138"/>
        <v>0</v>
      </c>
      <c r="H1025" s="5">
        <f t="shared" si="139"/>
        <v>-2.5825974125012405E-4</v>
      </c>
      <c r="M1025" s="6"/>
    </row>
    <row r="1026" spans="1:13" x14ac:dyDescent="0.2">
      <c r="A1026" s="9">
        <f t="shared" si="133"/>
        <v>6.1298470901790951</v>
      </c>
      <c r="B1026">
        <f t="shared" si="132"/>
        <v>-49.680963246549226</v>
      </c>
      <c r="C1026">
        <f t="shared" si="134"/>
        <v>-0.62091826068282041</v>
      </c>
      <c r="D1026">
        <f t="shared" si="135"/>
        <v>1.2340872194858046E-2</v>
      </c>
      <c r="E1026" t="b">
        <f t="shared" si="136"/>
        <v>0</v>
      </c>
      <c r="F1026" t="b">
        <f t="shared" si="137"/>
        <v>0</v>
      </c>
      <c r="G1026" t="b">
        <f t="shared" si="138"/>
        <v>0</v>
      </c>
      <c r="H1026" s="5">
        <f t="shared" si="139"/>
        <v>-2.4840243401913562E-4</v>
      </c>
      <c r="M1026" s="6"/>
    </row>
    <row r="1027" spans="1:13" x14ac:dyDescent="0.2">
      <c r="A1027" s="9">
        <f t="shared" si="133"/>
        <v>6.1359830732523477</v>
      </c>
      <c r="B1027">
        <f t="shared" si="132"/>
        <v>-47.707612397045018</v>
      </c>
      <c r="C1027">
        <f t="shared" si="134"/>
        <v>-0.59625510004500359</v>
      </c>
      <c r="D1027">
        <f t="shared" si="135"/>
        <v>1.1379972267629455E-2</v>
      </c>
      <c r="E1027" t="b">
        <f t="shared" si="136"/>
        <v>0</v>
      </c>
      <c r="F1027" t="b">
        <f t="shared" si="137"/>
        <v>0</v>
      </c>
      <c r="G1027" t="b">
        <f t="shared" si="138"/>
        <v>0</v>
      </c>
      <c r="H1027" s="5">
        <f t="shared" si="139"/>
        <v>-2.3853577439424161E-4</v>
      </c>
      <c r="M1027" s="6"/>
    </row>
    <row r="1028" spans="1:13" x14ac:dyDescent="0.2">
      <c r="A1028" s="9">
        <f t="shared" si="133"/>
        <v>6.1421190563256003</v>
      </c>
      <c r="B1028">
        <f t="shared" si="132"/>
        <v>-45.732465347816785</v>
      </c>
      <c r="C1028">
        <f t="shared" si="134"/>
        <v>-0.5715694903012194</v>
      </c>
      <c r="D1028">
        <f t="shared" si="135"/>
        <v>1.0457191648035793E-2</v>
      </c>
      <c r="E1028" t="b">
        <f t="shared" si="136"/>
        <v>0</v>
      </c>
      <c r="F1028" t="b">
        <f t="shared" si="137"/>
        <v>0</v>
      </c>
      <c r="G1028" t="b">
        <f t="shared" si="138"/>
        <v>0</v>
      </c>
      <c r="H1028" s="5">
        <f t="shared" si="139"/>
        <v>-2.2866013385685553E-4</v>
      </c>
      <c r="M1028" s="6"/>
    </row>
    <row r="1029" spans="1:13" x14ac:dyDescent="0.2">
      <c r="A1029" s="9">
        <f t="shared" si="133"/>
        <v>6.1482550393988529</v>
      </c>
      <c r="B1029">
        <f t="shared" si="132"/>
        <v>-43.755596463486953</v>
      </c>
      <c r="C1029">
        <f t="shared" si="134"/>
        <v>-0.54686236086887441</v>
      </c>
      <c r="D1029">
        <f t="shared" si="135"/>
        <v>9.5726693061583216E-3</v>
      </c>
      <c r="E1029" t="b">
        <f t="shared" si="136"/>
        <v>0</v>
      </c>
      <c r="F1029" t="b">
        <f t="shared" si="137"/>
        <v>0</v>
      </c>
      <c r="G1029" t="b">
        <f t="shared" si="138"/>
        <v>0</v>
      </c>
      <c r="H1029" s="5">
        <f t="shared" si="139"/>
        <v>-2.1877588422652394E-4</v>
      </c>
      <c r="M1029" s="6"/>
    </row>
    <row r="1030" spans="1:13" x14ac:dyDescent="0.2">
      <c r="A1030" s="9">
        <f t="shared" si="133"/>
        <v>6.1543910224721055</v>
      </c>
      <c r="B1030">
        <f t="shared" si="132"/>
        <v>-41.777080173505418</v>
      </c>
      <c r="C1030">
        <f t="shared" si="134"/>
        <v>-0.522134641975596</v>
      </c>
      <c r="D1030">
        <f t="shared" si="135"/>
        <v>8.7265384504098941E-3</v>
      </c>
      <c r="E1030" t="b">
        <f t="shared" si="136"/>
        <v>0</v>
      </c>
      <c r="F1030" t="b">
        <f t="shared" si="137"/>
        <v>0</v>
      </c>
      <c r="G1030" t="b">
        <f t="shared" si="138"/>
        <v>0</v>
      </c>
      <c r="H1030" s="5">
        <f t="shared" si="139"/>
        <v>-2.0888339764692728E-4</v>
      </c>
      <c r="M1030" s="6"/>
    </row>
    <row r="1031" spans="1:13" x14ac:dyDescent="0.2">
      <c r="A1031" s="9">
        <f t="shared" si="133"/>
        <v>6.160527005545358</v>
      </c>
      <c r="B1031">
        <f t="shared" si="132"/>
        <v>-39.796990969347114</v>
      </c>
      <c r="C1031">
        <f t="shared" si="134"/>
        <v>-0.49738726462420779</v>
      </c>
      <c r="D1031">
        <f t="shared" si="135"/>
        <v>7.9189265074738197E-3</v>
      </c>
      <c r="E1031" t="b">
        <f t="shared" si="136"/>
        <v>0</v>
      </c>
      <c r="F1031" t="b">
        <f t="shared" si="137"/>
        <v>0</v>
      </c>
      <c r="G1031" t="b">
        <f t="shared" si="138"/>
        <v>0</v>
      </c>
      <c r="H1031" s="5">
        <f t="shared" si="139"/>
        <v>-1.9898304657186834E-4</v>
      </c>
      <c r="M1031" s="6"/>
    </row>
    <row r="1032" spans="1:13" x14ac:dyDescent="0.2">
      <c r="A1032" s="9">
        <f t="shared" si="133"/>
        <v>6.1666629886186106</v>
      </c>
      <c r="B1032">
        <f t="shared" si="132"/>
        <v>-37.815403401707485</v>
      </c>
      <c r="C1032">
        <f t="shared" si="134"/>
        <v>-0.47262116055767761</v>
      </c>
      <c r="D1032">
        <f t="shared" si="135"/>
        <v>7.1499551031135441E-3</v>
      </c>
      <c r="E1032" t="b">
        <f t="shared" si="136"/>
        <v>0</v>
      </c>
      <c r="F1032" t="b">
        <f t="shared" si="137"/>
        <v>0</v>
      </c>
      <c r="G1032" t="b">
        <f t="shared" si="138"/>
        <v>0</v>
      </c>
      <c r="H1032" s="5">
        <f t="shared" si="139"/>
        <v>-1.8907520375124971E-4</v>
      </c>
      <c r="M1032" s="6"/>
    </row>
    <row r="1033" spans="1:13" x14ac:dyDescent="0.2">
      <c r="A1033" s="9">
        <f t="shared" si="133"/>
        <v>6.1727989716918632</v>
      </c>
      <c r="B1033">
        <f t="shared" si="132"/>
        <v>-35.832392077695616</v>
      </c>
      <c r="C1033">
        <f t="shared" si="134"/>
        <v>-0.44783726222403747</v>
      </c>
      <c r="D1033">
        <f t="shared" si="135"/>
        <v>6.4197400438558653E-3</v>
      </c>
      <c r="E1033" t="b">
        <f t="shared" si="136"/>
        <v>0</v>
      </c>
      <c r="F1033" t="b">
        <f t="shared" si="137"/>
        <v>0</v>
      </c>
      <c r="G1033" t="b">
        <f t="shared" si="138"/>
        <v>0</v>
      </c>
      <c r="H1033" s="5">
        <f t="shared" si="139"/>
        <v>-1.7916024221703927E-4</v>
      </c>
      <c r="M1033" s="6"/>
    </row>
    <row r="1034" spans="1:13" x14ac:dyDescent="0.2">
      <c r="A1034" s="9">
        <f t="shared" si="133"/>
        <v>6.1789349547651158</v>
      </c>
      <c r="B1034">
        <f t="shared" si="132"/>
        <v>-33.848031658025263</v>
      </c>
      <c r="C1034">
        <f t="shared" si="134"/>
        <v>-0.42303650274127674</v>
      </c>
      <c r="D1034">
        <f t="shared" si="135"/>
        <v>5.7283912995505825E-3</v>
      </c>
      <c r="E1034" t="b">
        <f t="shared" si="136"/>
        <v>0</v>
      </c>
      <c r="F1034" t="b">
        <f t="shared" si="137"/>
        <v>0</v>
      </c>
      <c r="G1034" t="b">
        <f t="shared" si="138"/>
        <v>0</v>
      </c>
      <c r="H1034" s="5">
        <f t="shared" si="139"/>
        <v>-1.6923853526922588E-4</v>
      </c>
      <c r="M1034" s="6"/>
    </row>
    <row r="1035" spans="1:13" x14ac:dyDescent="0.2">
      <c r="A1035" s="9">
        <f t="shared" si="133"/>
        <v>6.1850709378383684</v>
      </c>
      <c r="B1035">
        <f t="shared" si="132"/>
        <v>-31.862396854203851</v>
      </c>
      <c r="C1035">
        <f t="shared" si="134"/>
        <v>-0.39821981586220939</v>
      </c>
      <c r="D1035">
        <f t="shared" si="135"/>
        <v>5.0760129868090949E-3</v>
      </c>
      <c r="E1035" t="b">
        <f t="shared" si="136"/>
        <v>0</v>
      </c>
      <c r="F1035" t="b">
        <f t="shared" si="137"/>
        <v>0</v>
      </c>
      <c r="G1035" t="b">
        <f t="shared" si="138"/>
        <v>0</v>
      </c>
      <c r="H1035" s="5">
        <f t="shared" si="139"/>
        <v>-1.5931045646176418E-4</v>
      </c>
      <c r="M1035" s="6"/>
    </row>
    <row r="1036" spans="1:13" x14ac:dyDescent="0.2">
      <c r="A1036" s="9">
        <f t="shared" si="133"/>
        <v>6.1912069209116209</v>
      </c>
      <c r="B1036">
        <f t="shared" si="132"/>
        <v>-29.875562425719593</v>
      </c>
      <c r="C1036">
        <f t="shared" si="134"/>
        <v>-0.37338813593931902</v>
      </c>
      <c r="D1036">
        <f t="shared" si="135"/>
        <v>4.4627033533245338E-3</v>
      </c>
      <c r="E1036" t="b">
        <f t="shared" si="136"/>
        <v>0</v>
      </c>
      <c r="F1036" t="b">
        <f t="shared" si="137"/>
        <v>0</v>
      </c>
      <c r="G1036" t="b">
        <f t="shared" si="138"/>
        <v>0</v>
      </c>
      <c r="H1036" s="5">
        <f t="shared" si="139"/>
        <v>-1.4937637958851058E-4</v>
      </c>
      <c r="M1036" s="6"/>
    </row>
    <row r="1037" spans="1:13" x14ac:dyDescent="0.2">
      <c r="A1037" s="9">
        <f t="shared" si="133"/>
        <v>6.1973429039848735</v>
      </c>
      <c r="B1037">
        <f t="shared" si="132"/>
        <v>-27.887603177226783</v>
      </c>
      <c r="C1037">
        <f t="shared" si="134"/>
        <v>-0.3485423978895798</v>
      </c>
      <c r="D1037">
        <f t="shared" si="135"/>
        <v>3.8885547630757248E-3</v>
      </c>
      <c r="E1037" t="b">
        <f t="shared" si="136"/>
        <v>0</v>
      </c>
      <c r="F1037" t="b">
        <f t="shared" si="137"/>
        <v>0</v>
      </c>
      <c r="G1037" t="b">
        <f t="shared" si="138"/>
        <v>0</v>
      </c>
      <c r="H1037" s="5">
        <f t="shared" si="139"/>
        <v>-1.3943667866914955E-4</v>
      </c>
      <c r="M1037" s="6"/>
    </row>
    <row r="1038" spans="1:13" x14ac:dyDescent="0.2">
      <c r="A1038" s="9">
        <f t="shared" si="133"/>
        <v>6.2034788870581261</v>
      </c>
      <c r="B1038">
        <f t="shared" si="132"/>
        <v>-25.898593955729364</v>
      </c>
      <c r="C1038">
        <f t="shared" si="134"/>
        <v>-0.32368353715925668</v>
      </c>
      <c r="D1038">
        <f t="shared" si="135"/>
        <v>3.3536536824172415E-3</v>
      </c>
      <c r="E1038" t="b">
        <f t="shared" si="136"/>
        <v>0</v>
      </c>
      <c r="F1038" t="b">
        <f t="shared" si="137"/>
        <v>0</v>
      </c>
      <c r="G1038" t="b">
        <f t="shared" si="138"/>
        <v>0</v>
      </c>
      <c r="H1038" s="5">
        <f t="shared" si="139"/>
        <v>-1.2949172793511195E-4</v>
      </c>
      <c r="M1038" s="6"/>
    </row>
    <row r="1039" spans="1:13" x14ac:dyDescent="0.2">
      <c r="A1039" s="9">
        <f t="shared" si="133"/>
        <v>6.2096148701313787</v>
      </c>
      <c r="B1039">
        <f t="shared" si="132"/>
        <v>-23.908609647762951</v>
      </c>
      <c r="C1039">
        <f t="shared" si="134"/>
        <v>-0.29881248968868585</v>
      </c>
      <c r="D1039">
        <f t="shared" si="135"/>
        <v>2.8580806670576359E-3</v>
      </c>
      <c r="E1039" t="b">
        <f t="shared" si="136"/>
        <v>0</v>
      </c>
      <c r="F1039" t="b">
        <f t="shared" si="137"/>
        <v>0</v>
      </c>
      <c r="G1039" t="b">
        <f t="shared" si="138"/>
        <v>0</v>
      </c>
      <c r="H1039" s="5">
        <f t="shared" si="139"/>
        <v>-1.19541901815485E-4</v>
      </c>
      <c r="M1039" s="6"/>
    </row>
    <row r="1040" spans="1:13" x14ac:dyDescent="0.2">
      <c r="A1040" s="9">
        <f t="shared" si="133"/>
        <v>6.2157508532046313</v>
      </c>
      <c r="B1040">
        <f t="shared" si="132"/>
        <v>-21.917725176575331</v>
      </c>
      <c r="C1040">
        <f t="shared" si="134"/>
        <v>-0.27393019187703627</v>
      </c>
      <c r="D1040">
        <f t="shared" si="135"/>
        <v>2.4019103499278104E-3</v>
      </c>
      <c r="E1040" t="b">
        <f t="shared" si="136"/>
        <v>0</v>
      </c>
      <c r="F1040" t="b">
        <f t="shared" si="137"/>
        <v>0</v>
      </c>
      <c r="G1040" t="b">
        <f t="shared" si="138"/>
        <v>0</v>
      </c>
      <c r="H1040" s="5">
        <f t="shared" si="139"/>
        <v>-1.0958757492291504E-4</v>
      </c>
      <c r="M1040" s="6"/>
    </row>
    <row r="1041" spans="1:13" x14ac:dyDescent="0.2">
      <c r="A1041" s="9">
        <f t="shared" si="133"/>
        <v>6.2218868362778839</v>
      </c>
      <c r="B1041">
        <f t="shared" si="132"/>
        <v>-19.926015499305581</v>
      </c>
      <c r="C1041">
        <f t="shared" si="134"/>
        <v>-0.24903758054705422</v>
      </c>
      <c r="D1041">
        <f t="shared" si="135"/>
        <v>1.9852114299413492E-3</v>
      </c>
      <c r="E1041" t="b">
        <f t="shared" si="136"/>
        <v>0</v>
      </c>
      <c r="F1041" t="b">
        <f t="shared" si="137"/>
        <v>0</v>
      </c>
      <c r="G1041" t="b">
        <f t="shared" si="138"/>
        <v>0</v>
      </c>
      <c r="H1041" s="5">
        <f t="shared" si="139"/>
        <v>-9.9629122039503263E-5</v>
      </c>
      <c r="M1041" s="6"/>
    </row>
    <row r="1042" spans="1:13" x14ac:dyDescent="0.2">
      <c r="A1042" s="9">
        <f t="shared" si="133"/>
        <v>6.2280228193511364</v>
      </c>
      <c r="B1042">
        <f t="shared" si="132"/>
        <v>-17.933555604161938</v>
      </c>
      <c r="C1042">
        <f t="shared" si="134"/>
        <v>-0.22413559290979163</v>
      </c>
      <c r="D1042">
        <f t="shared" si="135"/>
        <v>1.6080466616485178E-3</v>
      </c>
      <c r="E1042" t="b">
        <f t="shared" si="136"/>
        <v>0</v>
      </c>
      <c r="F1042" t="b">
        <f t="shared" si="137"/>
        <v>0</v>
      </c>
      <c r="G1042" t="b">
        <f t="shared" si="138"/>
        <v>0</v>
      </c>
      <c r="H1042" s="5">
        <f t="shared" si="139"/>
        <v>-8.9666918102695125E-5</v>
      </c>
      <c r="M1042" s="6"/>
    </row>
    <row r="1043" spans="1:13" x14ac:dyDescent="0.2">
      <c r="A1043" s="9">
        <f t="shared" si="133"/>
        <v>6.234158802424389</v>
      </c>
      <c r="B1043">
        <f t="shared" si="132"/>
        <v>-15.940420507598462</v>
      </c>
      <c r="C1043">
        <f t="shared" si="134"/>
        <v>-0.19922516652932007</v>
      </c>
      <c r="D1043">
        <f t="shared" si="135"/>
        <v>1.2704728457854698E-3</v>
      </c>
      <c r="E1043" t="b">
        <f t="shared" si="136"/>
        <v>0</v>
      </c>
      <c r="F1043" t="b">
        <f t="shared" si="137"/>
        <v>0</v>
      </c>
      <c r="G1043" t="b">
        <f t="shared" si="138"/>
        <v>0</v>
      </c>
      <c r="H1043" s="5">
        <f t="shared" si="139"/>
        <v>-7.9701338191163918E-5</v>
      </c>
      <c r="M1043" s="6"/>
    </row>
    <row r="1044" spans="1:13" x14ac:dyDescent="0.2">
      <c r="A1044" s="9">
        <f t="shared" si="133"/>
        <v>6.2402947854976416</v>
      </c>
      <c r="B1044">
        <f t="shared" si="132"/>
        <v>-13.946685251490665</v>
      </c>
      <c r="C1044">
        <f t="shared" si="134"/>
        <v>-0.17430723928743114</v>
      </c>
      <c r="D1044">
        <f t="shared" si="135"/>
        <v>9.7254082072009912E-4</v>
      </c>
      <c r="E1044" t="b">
        <f t="shared" si="136"/>
        <v>0</v>
      </c>
      <c r="F1044" t="b">
        <f t="shared" si="137"/>
        <v>0</v>
      </c>
      <c r="G1044" t="b">
        <f t="shared" si="138"/>
        <v>0</v>
      </c>
      <c r="H1044" s="5">
        <f t="shared" si="139"/>
        <v>-6.9732757510688849E-5</v>
      </c>
      <c r="M1044" s="6"/>
    </row>
    <row r="1045" spans="1:13" x14ac:dyDescent="0.2">
      <c r="A1045" s="9">
        <f t="shared" si="133"/>
        <v>6.2464307685708942</v>
      </c>
      <c r="B1045">
        <f t="shared" si="132"/>
        <v>-11.952424900310168</v>
      </c>
      <c r="C1045">
        <f t="shared" si="134"/>
        <v>-0.14938274934832527</v>
      </c>
      <c r="D1045">
        <f t="shared" si="135"/>
        <v>7.1429545479582089E-4</v>
      </c>
      <c r="E1045" t="b">
        <f t="shared" si="136"/>
        <v>0</v>
      </c>
      <c r="F1045" t="b">
        <f t="shared" si="137"/>
        <v>0</v>
      </c>
      <c r="G1045" t="b">
        <f t="shared" si="138"/>
        <v>0</v>
      </c>
      <c r="H1045" s="5">
        <f t="shared" si="139"/>
        <v>-5.9761551380028731E-5</v>
      </c>
      <c r="M1045" s="6"/>
    </row>
    <row r="1046" spans="1:13" x14ac:dyDescent="0.2">
      <c r="A1046" s="9">
        <f t="shared" si="133"/>
        <v>6.2525667516441468</v>
      </c>
      <c r="B1046">
        <f t="shared" si="132"/>
        <v>-9.9577145382985091</v>
      </c>
      <c r="C1046">
        <f t="shared" si="134"/>
        <v>-0.12445263512328944</v>
      </c>
      <c r="D1046">
        <f t="shared" si="135"/>
        <v>4.957756395744295E-4</v>
      </c>
      <c r="E1046" t="b">
        <f t="shared" si="136"/>
        <v>0</v>
      </c>
      <c r="F1046" t="b">
        <f t="shared" si="137"/>
        <v>0</v>
      </c>
      <c r="G1046" t="b">
        <f t="shared" si="138"/>
        <v>0</v>
      </c>
      <c r="H1046" s="5">
        <f t="shared" si="139"/>
        <v>-4.9788095216790925E-5</v>
      </c>
      <c r="M1046" s="6"/>
    </row>
    <row r="1047" spans="1:13" x14ac:dyDescent="0.2">
      <c r="A1047" s="9">
        <f t="shared" si="133"/>
        <v>6.2587027347173994</v>
      </c>
      <c r="B1047">
        <f t="shared" si="132"/>
        <v>-7.9626292666402092</v>
      </c>
      <c r="C1047">
        <f t="shared" si="134"/>
        <v>-9.9517835235366017E-2</v>
      </c>
      <c r="D1047">
        <f t="shared" si="135"/>
        <v>3.1701428397905908E-4</v>
      </c>
      <c r="E1047" t="b">
        <f t="shared" si="136"/>
        <v>0</v>
      </c>
      <c r="F1047" t="b">
        <f t="shared" si="137"/>
        <v>0</v>
      </c>
      <c r="G1047" t="b">
        <f t="shared" si="138"/>
        <v>0</v>
      </c>
      <c r="H1047" s="5">
        <f t="shared" si="139"/>
        <v>-3.9812764523296922E-5</v>
      </c>
      <c r="M1047" s="6"/>
    </row>
    <row r="1048" spans="1:13" x14ac:dyDescent="0.2">
      <c r="A1048" s="9">
        <f t="shared" si="133"/>
        <v>6.2648387177906519</v>
      </c>
      <c r="B1048">
        <f t="shared" si="132"/>
        <v>-5.9672442006352062</v>
      </c>
      <c r="C1048">
        <f t="shared" si="134"/>
        <v>-7.4579288484013351E-2</v>
      </c>
      <c r="D1048">
        <f t="shared" si="135"/>
        <v>1.7803830933812477E-4</v>
      </c>
      <c r="E1048" t="b">
        <f t="shared" si="136"/>
        <v>0</v>
      </c>
      <c r="F1048" t="b">
        <f t="shared" si="137"/>
        <v>0</v>
      </c>
      <c r="G1048" t="b">
        <f t="shared" si="138"/>
        <v>0</v>
      </c>
      <c r="H1048" s="5">
        <f t="shared" si="139"/>
        <v>-2.9835934872444603E-5</v>
      </c>
      <c r="M1048" s="6"/>
    </row>
    <row r="1049" spans="1:13" x14ac:dyDescent="0.2">
      <c r="A1049" s="9">
        <f t="shared" si="133"/>
        <v>6.2709747008639045</v>
      </c>
      <c r="B1049">
        <f t="shared" si="132"/>
        <v>-3.9716344668707411</v>
      </c>
      <c r="C1049">
        <f t="shared" si="134"/>
        <v>-4.9637933809759824E-2</v>
      </c>
      <c r="D1049">
        <f t="shared" si="135"/>
        <v>7.8868645330989172E-5</v>
      </c>
      <c r="E1049" t="b">
        <f t="shared" si="136"/>
        <v>0</v>
      </c>
      <c r="F1049" t="b">
        <f t="shared" si="137"/>
        <v>0</v>
      </c>
      <c r="G1049" t="b">
        <f t="shared" si="138"/>
        <v>0</v>
      </c>
      <c r="H1049" s="5">
        <f t="shared" si="139"/>
        <v>-1.985798189356785E-5</v>
      </c>
      <c r="M1049" s="6"/>
    </row>
    <row r="1050" spans="1:13" x14ac:dyDescent="0.2">
      <c r="A1050" s="9">
        <f t="shared" si="133"/>
        <v>6.2771106839371571</v>
      </c>
      <c r="B1050">
        <f t="shared" si="132"/>
        <v>-1.9758752003928388</v>
      </c>
      <c r="C1050">
        <f t="shared" si="134"/>
        <v>-2.4694710258852649E-2</v>
      </c>
      <c r="D1050">
        <f t="shared" si="135"/>
        <v>1.9520226835968943E-5</v>
      </c>
      <c r="E1050" t="b">
        <f t="shared" si="136"/>
        <v>0</v>
      </c>
      <c r="F1050" t="b">
        <f t="shared" si="137"/>
        <v>0</v>
      </c>
      <c r="G1050" t="b">
        <f t="shared" si="138"/>
        <v>0</v>
      </c>
      <c r="H1050" s="5">
        <f t="shared" si="139"/>
        <v>-9.8792812582940356E-6</v>
      </c>
      <c r="M1050" s="6"/>
    </row>
    <row r="1051" spans="1:13" x14ac:dyDescent="0.2">
      <c r="A1051" s="9">
        <f t="shared" si="133"/>
        <v>6.2832466670104097</v>
      </c>
      <c r="B1051">
        <f t="shared" ref="B1051" si="140">$B$10*SIN(A1051)</f>
        <v>1.9958458122547415E-2</v>
      </c>
      <c r="C1051">
        <f t="shared" si="134"/>
        <v>2.4944305209750179E-4</v>
      </c>
      <c r="D1051">
        <f t="shared" ref="D1051" si="141">B1051*H1051</f>
        <v>1.9916811526503792E-9</v>
      </c>
      <c r="E1051" t="b">
        <f t="shared" ref="E1051" si="142">AND((A1051&gt;$A$17),A1051&lt;($B$17))</f>
        <v>0</v>
      </c>
      <c r="F1051" t="b">
        <f t="shared" ref="F1051" si="143">AND((A1051&gt;($A$17+3.1416)),A1051&lt;($B$17+3.1416))</f>
        <v>0</v>
      </c>
      <c r="G1051" t="b">
        <f t="shared" ref="G1051" si="144">OR(E1051=TRUE,F1051=TRUE)</f>
        <v>0</v>
      </c>
      <c r="H1051" s="5">
        <f t="shared" si="139"/>
        <v>9.9791333600081193E-8</v>
      </c>
    </row>
    <row r="1052" spans="1:13" x14ac:dyDescent="0.2">
      <c r="A1052" s="9">
        <f>A1051/PI()</f>
        <v>2.0000195314407656</v>
      </c>
    </row>
  </sheetData>
  <dataConsolidate/>
  <customSheetViews>
    <customSheetView guid="{9F2B8030-0AF7-4699-A9BE-7E36FA730EED}" scale="90" showRuler="0">
      <selection activeCell="I2" sqref="I2:I21"/>
      <pageMargins left="0.75" right="0.75" top="1" bottom="1" header="0.5" footer="0.5"/>
      <pageSetup orientation="portrait" r:id="rId1"/>
      <headerFooter alignWithMargins="0"/>
    </customSheetView>
  </customSheetViews>
  <mergeCells count="2">
    <mergeCell ref="N2:O2"/>
    <mergeCell ref="R45:U45"/>
  </mergeCells>
  <phoneticPr fontId="0" type="noConversion"/>
  <pageMargins left="0.75" right="0.75" top="1" bottom="1" header="0.5" footer="0.5"/>
  <pageSetup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A2" workbookViewId="0">
      <selection activeCell="J26" sqref="J26"/>
    </sheetView>
  </sheetViews>
  <sheetFormatPr defaultRowHeight="12.75" x14ac:dyDescent="0.2"/>
  <cols>
    <col min="6" max="6" width="20.5703125" customWidth="1"/>
    <col min="7" max="7" width="11.42578125" customWidth="1"/>
  </cols>
  <sheetData>
    <row r="1" spans="1:13" ht="26.25" customHeight="1" x14ac:dyDescent="0.25">
      <c r="A1" s="53" t="s">
        <v>91</v>
      </c>
    </row>
    <row r="2" spans="1:13" x14ac:dyDescent="0.2">
      <c r="G2" s="31" t="s">
        <v>37</v>
      </c>
      <c r="H2" s="19" t="s">
        <v>35</v>
      </c>
      <c r="I2" s="19" t="s">
        <v>34</v>
      </c>
      <c r="J2" s="19" t="s">
        <v>33</v>
      </c>
      <c r="K2" s="19" t="s">
        <v>45</v>
      </c>
      <c r="L2" s="19" t="s">
        <v>77</v>
      </c>
      <c r="M2" s="19" t="s">
        <v>85</v>
      </c>
    </row>
    <row r="3" spans="1:13" x14ac:dyDescent="0.2">
      <c r="G3" s="23">
        <v>1</v>
      </c>
      <c r="H3" s="20">
        <f>'3-12'!M2</f>
        <v>22.22489798874771</v>
      </c>
      <c r="I3" s="75" t="s">
        <v>36</v>
      </c>
      <c r="J3" s="75"/>
      <c r="K3" s="20"/>
      <c r="M3" s="19" t="s">
        <v>86</v>
      </c>
    </row>
    <row r="4" spans="1:13" x14ac:dyDescent="0.2">
      <c r="G4" s="23">
        <f>G3+2</f>
        <v>3</v>
      </c>
      <c r="H4" s="20">
        <f>'3-12'!M3</f>
        <v>2.2321771337689253</v>
      </c>
      <c r="I4" s="17">
        <f t="shared" ref="I4:I22" si="0">IF(0.05 * H4 &gt; (0.003*$F$18+0.005), H4 - 0.05 *H4, H4 - (0.003*$F$18+0.005))</f>
        <v>2.120568277080479</v>
      </c>
      <c r="J4" s="17">
        <f t="shared" ref="J4:J22" si="1">IF(0.05 * H4 &gt; (0.003*$F$18+0.005), H4 + 0.05 *I4, H4 + (0.003*$F$18+0.005))</f>
        <v>2.3382055476229491</v>
      </c>
      <c r="K4" s="20">
        <f>'3-12'!V30</f>
        <v>7.1868337033288059</v>
      </c>
      <c r="L4" s="52" t="str">
        <f>IF(K4&gt;H4," PASS", "Fail")</f>
        <v xml:space="preserve"> PASS</v>
      </c>
      <c r="M4" s="54">
        <f>100*H4/K4</f>
        <v>31.059256773049068</v>
      </c>
    </row>
    <row r="5" spans="1:13" x14ac:dyDescent="0.2">
      <c r="G5" s="23">
        <f t="shared" ref="G5:G22" si="2">G4+2</f>
        <v>5</v>
      </c>
      <c r="H5" s="20">
        <f>'3-12'!M4</f>
        <v>0.74414202668605711</v>
      </c>
      <c r="I5" s="17">
        <f t="shared" si="0"/>
        <v>0.70693492535175428</v>
      </c>
      <c r="J5" s="17">
        <f t="shared" si="1"/>
        <v>0.77948877295364483</v>
      </c>
      <c r="K5" s="20">
        <f>'3-12'!V32</f>
        <v>2.3956112344429359</v>
      </c>
      <c r="L5" s="52" t="str">
        <f t="shared" ref="L5:L9" si="3">IF(K5&gt;H5," PASS", "Fail")</f>
        <v xml:space="preserve"> PASS</v>
      </c>
      <c r="M5" s="54">
        <f t="shared" ref="M5:M9" si="4">100*H5/K5</f>
        <v>31.062720694708062</v>
      </c>
    </row>
    <row r="6" spans="1:13" x14ac:dyDescent="0.2">
      <c r="G6" s="23">
        <f t="shared" si="2"/>
        <v>7</v>
      </c>
      <c r="H6" s="20">
        <f>'3-12'!M5</f>
        <v>0.74407360136575362</v>
      </c>
      <c r="I6" s="17">
        <f t="shared" si="0"/>
        <v>0.70686992129746595</v>
      </c>
      <c r="J6" s="17">
        <f t="shared" si="1"/>
        <v>0.77941709743062693</v>
      </c>
      <c r="K6" s="20">
        <f>'3-12'!V34</f>
        <v>1.612000082989639</v>
      </c>
      <c r="L6" s="52" t="str">
        <f t="shared" si="3"/>
        <v xml:space="preserve"> PASS</v>
      </c>
      <c r="M6" s="54">
        <f t="shared" si="4"/>
        <v>46.158409619048143</v>
      </c>
    </row>
    <row r="7" spans="1:13" x14ac:dyDescent="0.2">
      <c r="G7" s="23">
        <f t="shared" si="2"/>
        <v>9</v>
      </c>
      <c r="H7" s="20">
        <f>'3-12'!M6</f>
        <v>0.44654380694683937</v>
      </c>
      <c r="I7" s="17">
        <f t="shared" si="0"/>
        <v>0.42421661659949739</v>
      </c>
      <c r="J7" s="17">
        <f t="shared" si="1"/>
        <v>0.46775463777681425</v>
      </c>
      <c r="K7" s="20">
        <f>'3-12'!V36</f>
        <v>0.69405559128720573</v>
      </c>
      <c r="L7" s="52" t="str">
        <f t="shared" si="3"/>
        <v xml:space="preserve"> PASS</v>
      </c>
      <c r="M7" s="54">
        <f t="shared" si="4"/>
        <v>64.338334357147474</v>
      </c>
    </row>
    <row r="8" spans="1:13" x14ac:dyDescent="0.2">
      <c r="G8" s="23">
        <f t="shared" si="2"/>
        <v>11</v>
      </c>
      <c r="H8" s="20">
        <f>'3-12'!M7</f>
        <v>0.44647521119122802</v>
      </c>
      <c r="I8" s="17">
        <f t="shared" si="0"/>
        <v>0.42415145063166659</v>
      </c>
      <c r="J8" s="17">
        <f t="shared" si="1"/>
        <v>0.46768278372281136</v>
      </c>
      <c r="K8" s="20">
        <f>'3-12'!V38</f>
        <v>0.69405559128720573</v>
      </c>
      <c r="L8" s="52" t="str">
        <f t="shared" si="3"/>
        <v xml:space="preserve"> PASS</v>
      </c>
      <c r="M8" s="54">
        <f t="shared" si="4"/>
        <v>64.328451034187111</v>
      </c>
    </row>
    <row r="9" spans="1:13" x14ac:dyDescent="0.2">
      <c r="G9" s="23">
        <f t="shared" si="2"/>
        <v>13</v>
      </c>
      <c r="H9" s="20">
        <f>'3-12'!M8</f>
        <v>0.3190175817142008</v>
      </c>
      <c r="I9" s="17">
        <f t="shared" si="0"/>
        <v>0.30306670262849078</v>
      </c>
      <c r="J9" s="17">
        <f t="shared" si="1"/>
        <v>0.33417091684562533</v>
      </c>
      <c r="K9" s="20">
        <f>'3-12'!V40</f>
        <v>0.44777780083045526</v>
      </c>
      <c r="L9" s="52" t="str">
        <f t="shared" si="3"/>
        <v xml:space="preserve"> PASS</v>
      </c>
      <c r="M9" s="54">
        <f t="shared" si="4"/>
        <v>71.244617558652109</v>
      </c>
    </row>
    <row r="10" spans="1:13" x14ac:dyDescent="0.2">
      <c r="G10" s="23">
        <f t="shared" si="2"/>
        <v>15</v>
      </c>
      <c r="H10" s="20">
        <f>'3-12'!M9</f>
        <v>0.318949220934718</v>
      </c>
      <c r="I10" s="17">
        <f t="shared" si="0"/>
        <v>0.30300175988798211</v>
      </c>
      <c r="J10" s="17">
        <f t="shared" si="1"/>
        <v>0.3340993089291171</v>
      </c>
      <c r="K10" s="22">
        <v>100</v>
      </c>
      <c r="L10" s="52" t="str">
        <f t="shared" ref="L10:L22" si="5">IF(K10&gt;H10," PASS", "Fail")</f>
        <v xml:space="preserve"> PASS</v>
      </c>
      <c r="M10" s="54">
        <f t="shared" ref="M10:M22" si="6">100*H10/K10</f>
        <v>0.318949220934718</v>
      </c>
    </row>
    <row r="11" spans="1:13" x14ac:dyDescent="0.2">
      <c r="G11" s="23">
        <f t="shared" si="2"/>
        <v>17</v>
      </c>
      <c r="H11" s="20">
        <f>'3-12'!M10</f>
        <v>0.24818237351877356</v>
      </c>
      <c r="I11" s="17">
        <f t="shared" si="0"/>
        <v>0.23577325484283487</v>
      </c>
      <c r="J11" s="17">
        <f t="shared" si="1"/>
        <v>0.25997103626091533</v>
      </c>
      <c r="K11" s="20">
        <f>'3-12'!V44</f>
        <v>0.44777780083045526</v>
      </c>
      <c r="L11" s="52" t="str">
        <f t="shared" si="5"/>
        <v xml:space="preserve"> PASS</v>
      </c>
      <c r="M11" s="54">
        <f t="shared" si="6"/>
        <v>55.425341108579055</v>
      </c>
    </row>
    <row r="12" spans="1:13" x14ac:dyDescent="0.2">
      <c r="G12" s="23">
        <f t="shared" si="2"/>
        <v>19</v>
      </c>
      <c r="H12" s="20">
        <f>'3-12'!M11</f>
        <v>0.24811367201038995</v>
      </c>
      <c r="I12" s="17">
        <f t="shared" si="0"/>
        <v>0.23570798840987045</v>
      </c>
      <c r="J12" s="17">
        <f t="shared" si="1"/>
        <v>0.25989907143088348</v>
      </c>
      <c r="K12" s="20">
        <f>'3-12'!V46</f>
        <v>0.33583335062284148</v>
      </c>
      <c r="L12" s="52" t="str">
        <f t="shared" si="5"/>
        <v xml:space="preserve"> PASS</v>
      </c>
      <c r="M12" s="54">
        <f t="shared" si="6"/>
        <v>73.879997787663044</v>
      </c>
    </row>
    <row r="13" spans="1:13" x14ac:dyDescent="0.2">
      <c r="G13" s="23">
        <f t="shared" si="2"/>
        <v>21</v>
      </c>
      <c r="H13" s="20">
        <f>'3-12'!M12</f>
        <v>0.20311533324703646</v>
      </c>
      <c r="I13" s="17">
        <f t="shared" si="0"/>
        <v>0.19295956658468463</v>
      </c>
      <c r="J13" s="17">
        <f t="shared" si="1"/>
        <v>0.21276331157627068</v>
      </c>
      <c r="K13" s="22">
        <v>100</v>
      </c>
      <c r="L13" s="52" t="str">
        <f t="shared" si="5"/>
        <v xml:space="preserve"> PASS</v>
      </c>
      <c r="M13" s="54">
        <f t="shared" si="6"/>
        <v>0.20311533324703646</v>
      </c>
    </row>
    <row r="14" spans="1:13" x14ac:dyDescent="0.2">
      <c r="G14" s="23">
        <f t="shared" si="2"/>
        <v>23</v>
      </c>
      <c r="H14" s="20">
        <f>'3-12'!M13</f>
        <v>0.20304702310976111</v>
      </c>
      <c r="I14" s="17">
        <f t="shared" si="0"/>
        <v>0.19289467195427307</v>
      </c>
      <c r="J14" s="17">
        <f t="shared" si="1"/>
        <v>0.21269175670747476</v>
      </c>
      <c r="K14" s="20">
        <f>'3-12'!V50</f>
        <v>0.33583335062284148</v>
      </c>
      <c r="L14" s="52" t="str">
        <f t="shared" si="5"/>
        <v xml:space="preserve"> PASS</v>
      </c>
      <c r="M14" s="54">
        <f t="shared" si="6"/>
        <v>60.460648929949073</v>
      </c>
    </row>
    <row r="15" spans="1:13" x14ac:dyDescent="0.2">
      <c r="G15" s="23">
        <f t="shared" si="2"/>
        <v>25</v>
      </c>
      <c r="H15" s="20">
        <f>'3-12'!M14</f>
        <v>0.17192410477850445</v>
      </c>
      <c r="I15" s="17">
        <f t="shared" si="0"/>
        <v>0.16332789953957921</v>
      </c>
      <c r="J15" s="17">
        <f t="shared" si="1"/>
        <v>0.18009049975548341</v>
      </c>
      <c r="K15" s="20">
        <f>'3-12'!V52</f>
        <v>0.33583335062284148</v>
      </c>
      <c r="L15" s="52" t="str">
        <f t="shared" si="5"/>
        <v xml:space="preserve"> PASS</v>
      </c>
      <c r="M15" s="54">
        <f t="shared" si="6"/>
        <v>51.193279184348867</v>
      </c>
    </row>
    <row r="16" spans="1:13" x14ac:dyDescent="0.2">
      <c r="G16" s="23">
        <f t="shared" si="2"/>
        <v>27</v>
      </c>
      <c r="H16" s="20">
        <f>'3-12'!M15</f>
        <v>0.17185528390246113</v>
      </c>
      <c r="I16" s="17">
        <f t="shared" si="0"/>
        <v>0.16326251970733807</v>
      </c>
      <c r="J16" s="17">
        <f t="shared" si="1"/>
        <v>0.18001840988782802</v>
      </c>
      <c r="K16" s="22">
        <v>100</v>
      </c>
      <c r="L16" s="52" t="str">
        <f t="shared" si="5"/>
        <v xml:space="preserve"> PASS</v>
      </c>
      <c r="M16" s="54">
        <f t="shared" si="6"/>
        <v>0.17185528390246113</v>
      </c>
    </row>
    <row r="17" spans="7:13" x14ac:dyDescent="0.2">
      <c r="G17" s="23">
        <f t="shared" si="2"/>
        <v>29</v>
      </c>
      <c r="H17" s="20">
        <f>'3-12'!M16</f>
        <v>0.14905758648672171</v>
      </c>
      <c r="I17" s="17">
        <f t="shared" si="0"/>
        <v>0.14160470716238563</v>
      </c>
      <c r="J17" s="17">
        <f t="shared" si="1"/>
        <v>0.15613782184484098</v>
      </c>
      <c r="K17" s="20">
        <f>'3-12'!V56</f>
        <v>0.22388890041522763</v>
      </c>
      <c r="L17" s="52" t="str">
        <f t="shared" si="5"/>
        <v xml:space="preserve"> PASS</v>
      </c>
      <c r="M17" s="54">
        <f t="shared" si="6"/>
        <v>66.576586070268476</v>
      </c>
    </row>
    <row r="18" spans="7:13" x14ac:dyDescent="0.2">
      <c r="G18" s="23">
        <f t="shared" si="2"/>
        <v>31</v>
      </c>
      <c r="H18" s="20">
        <f>'3-12'!M17</f>
        <v>0.14898931299321486</v>
      </c>
      <c r="I18" s="17">
        <f t="shared" si="0"/>
        <v>0.14153984734355413</v>
      </c>
      <c r="J18" s="17">
        <f t="shared" si="1"/>
        <v>0.15606630536039257</v>
      </c>
      <c r="K18" s="20">
        <f>'3-12'!V58</f>
        <v>0.22388890041522763</v>
      </c>
      <c r="L18" s="52" t="str">
        <f t="shared" si="5"/>
        <v xml:space="preserve"> PASS</v>
      </c>
      <c r="M18" s="54">
        <f t="shared" si="6"/>
        <v>66.546091707492906</v>
      </c>
    </row>
    <row r="19" spans="7:13" x14ac:dyDescent="0.2">
      <c r="G19" s="23">
        <f t="shared" si="2"/>
        <v>33</v>
      </c>
      <c r="H19" s="20">
        <f>'3-12'!M18</f>
        <v>0.13157859761934246</v>
      </c>
      <c r="I19" s="17">
        <f t="shared" si="0"/>
        <v>0.12499966773837534</v>
      </c>
      <c r="J19" s="17">
        <f t="shared" si="1"/>
        <v>0.13782858100626122</v>
      </c>
      <c r="K19" s="22">
        <v>100</v>
      </c>
      <c r="L19" s="52" t="str">
        <f t="shared" si="5"/>
        <v xml:space="preserve"> PASS</v>
      </c>
      <c r="M19" s="54">
        <f t="shared" si="6"/>
        <v>0.13157859761934246</v>
      </c>
    </row>
    <row r="20" spans="7:13" x14ac:dyDescent="0.2">
      <c r="G20" s="23">
        <f t="shared" si="2"/>
        <v>35</v>
      </c>
      <c r="H20" s="20">
        <f>'3-12'!M19</f>
        <v>0.13150964380256824</v>
      </c>
      <c r="I20" s="17">
        <f t="shared" si="0"/>
        <v>0.12493416161243984</v>
      </c>
      <c r="J20" s="17">
        <f t="shared" si="1"/>
        <v>0.13775635188319024</v>
      </c>
      <c r="K20" s="20">
        <f>'3-12'!V62</f>
        <v>0.22388890041522763</v>
      </c>
      <c r="L20" s="52" t="str">
        <f t="shared" si="5"/>
        <v xml:space="preserve"> PASS</v>
      </c>
      <c r="M20" s="54">
        <f t="shared" si="6"/>
        <v>58.738795696735536</v>
      </c>
    </row>
    <row r="21" spans="7:13" x14ac:dyDescent="0.2">
      <c r="G21" s="23">
        <f t="shared" si="2"/>
        <v>37</v>
      </c>
      <c r="H21" s="20">
        <f>'3-12'!M20</f>
        <v>0.11778472550246996</v>
      </c>
      <c r="I21" s="17">
        <f t="shared" si="0"/>
        <v>0.11189548922734646</v>
      </c>
      <c r="J21" s="17">
        <f t="shared" si="1"/>
        <v>0.12337949996383729</v>
      </c>
      <c r="K21" s="20">
        <f>'3-12'!V64</f>
        <v>0.22388890041522763</v>
      </c>
      <c r="L21" s="52" t="str">
        <f t="shared" si="5"/>
        <v xml:space="preserve"> PASS</v>
      </c>
      <c r="M21" s="54">
        <f t="shared" si="6"/>
        <v>52.608559550752481</v>
      </c>
    </row>
    <row r="22" spans="7:13" x14ac:dyDescent="0.2">
      <c r="G22" s="23">
        <f t="shared" si="2"/>
        <v>39</v>
      </c>
      <c r="H22" s="20">
        <f>'3-12'!M21</f>
        <v>0.11771647454265749</v>
      </c>
      <c r="I22" s="17">
        <f t="shared" si="0"/>
        <v>0.11183065081552461</v>
      </c>
      <c r="J22" s="17">
        <f t="shared" si="1"/>
        <v>0.12330800708343372</v>
      </c>
      <c r="K22" s="22">
        <v>100</v>
      </c>
      <c r="L22" s="52" t="str">
        <f t="shared" si="5"/>
        <v xml:space="preserve"> PASS</v>
      </c>
      <c r="M22" s="54">
        <f t="shared" si="6"/>
        <v>0.11771647454265749</v>
      </c>
    </row>
    <row r="24" spans="7:13" x14ac:dyDescent="0.2">
      <c r="G24" s="19" t="s">
        <v>30</v>
      </c>
      <c r="H24" s="19" t="s">
        <v>87</v>
      </c>
    </row>
    <row r="25" spans="7:13" x14ac:dyDescent="0.2">
      <c r="G25" s="57">
        <f>'3-12'!F15</f>
        <v>11.870927116915224</v>
      </c>
      <c r="H25" s="20">
        <f>'3-12'!F17</f>
        <v>14.580589962489823</v>
      </c>
    </row>
    <row r="27" spans="7:13" x14ac:dyDescent="0.2">
      <c r="G27" s="55" t="s">
        <v>88</v>
      </c>
      <c r="H27" s="55"/>
    </row>
    <row r="28" spans="7:13" x14ac:dyDescent="0.2">
      <c r="G28" s="56">
        <f>'3-12'!J15</f>
        <v>13</v>
      </c>
      <c r="H28" s="56">
        <f>'3-12'!J17</f>
        <v>48</v>
      </c>
    </row>
  </sheetData>
  <mergeCells count="1">
    <mergeCell ref="I3:J3"/>
  </mergeCells>
  <conditionalFormatting sqref="L4:L22">
    <cfRule type="cellIs" dxfId="12" priority="10" operator="equal">
      <formula>"Fail"</formula>
    </cfRule>
    <cfRule type="cellIs" dxfId="11" priority="11" operator="equal">
      <formula>"PASS"</formula>
    </cfRule>
    <cfRule type="cellIs" dxfId="10" priority="12" operator="equal">
      <formula>"Fail"</formula>
    </cfRule>
    <cfRule type="cellIs" dxfId="9" priority="13" operator="equal">
      <formula>"""Fail"""</formula>
    </cfRule>
  </conditionalFormatting>
  <conditionalFormatting sqref="M4:M22">
    <cfRule type="cellIs" dxfId="8" priority="8" operator="greaterThan">
      <formula>100</formula>
    </cfRule>
    <cfRule type="cellIs" dxfId="7" priority="9" operator="greaterThan">
      <formula>100</formula>
    </cfRule>
  </conditionalFormatting>
  <conditionalFormatting sqref="G25">
    <cfRule type="cellIs" dxfId="6" priority="3" operator="greaterThan">
      <formula>G28</formula>
    </cfRule>
    <cfRule type="cellIs" dxfId="5" priority="4" operator="greaterThan">
      <formula>"G28"</formula>
    </cfRule>
    <cfRule type="cellIs" dxfId="4" priority="5" operator="greaterThan">
      <formula>G25</formula>
    </cfRule>
    <cfRule type="cellIs" dxfId="3" priority="6" operator="greaterThan">
      <formula>H28</formula>
    </cfRule>
    <cfRule type="cellIs" dxfId="2" priority="7" operator="greaterThan">
      <formula>G28</formula>
    </cfRule>
  </conditionalFormatting>
  <conditionalFormatting sqref="H25">
    <cfRule type="cellIs" dxfId="1" priority="1" operator="greaterThan">
      <formula>H28</formula>
    </cfRule>
    <cfRule type="cellIs" dxfId="0" priority="2" operator="greaterThan">
      <formula>+H28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H1052"/>
  <sheetViews>
    <sheetView zoomScale="90" zoomScaleNormal="90" workbookViewId="0">
      <selection activeCell="T17" sqref="T17"/>
    </sheetView>
  </sheetViews>
  <sheetFormatPr defaultRowHeight="12.75" x14ac:dyDescent="0.2"/>
  <cols>
    <col min="1" max="1" width="17.42578125" customWidth="1"/>
    <col min="2" max="2" width="13.28515625" customWidth="1"/>
    <col min="3" max="3" width="11.140625" customWidth="1"/>
    <col min="4" max="4" width="11.42578125" customWidth="1"/>
    <col min="5" max="5" width="12.42578125" customWidth="1"/>
    <col min="6" max="6" width="10.7109375" customWidth="1"/>
    <col min="11" max="11" width="7.85546875" customWidth="1"/>
    <col min="18" max="18" width="10.28515625" customWidth="1"/>
  </cols>
  <sheetData>
    <row r="1" spans="1:20" x14ac:dyDescent="0.2">
      <c r="A1" s="3" t="s">
        <v>53</v>
      </c>
      <c r="G1" s="2"/>
      <c r="I1" s="1"/>
      <c r="L1" s="31" t="s">
        <v>37</v>
      </c>
      <c r="M1" s="19" t="s">
        <v>35</v>
      </c>
      <c r="N1" s="19" t="s">
        <v>34</v>
      </c>
      <c r="O1" s="19" t="s">
        <v>33</v>
      </c>
      <c r="R1" s="74"/>
      <c r="S1" s="19" t="s">
        <v>59</v>
      </c>
      <c r="T1" s="74"/>
    </row>
    <row r="2" spans="1:20" x14ac:dyDescent="0.2">
      <c r="A2" s="3" t="s">
        <v>93</v>
      </c>
      <c r="G2" s="2"/>
      <c r="I2" s="1"/>
      <c r="L2" s="23">
        <v>1</v>
      </c>
      <c r="M2" s="17">
        <f>M28</f>
        <v>22.22489798874771</v>
      </c>
      <c r="N2" s="75" t="s">
        <v>36</v>
      </c>
      <c r="O2" s="75"/>
      <c r="S2" s="2">
        <v>33</v>
      </c>
    </row>
    <row r="3" spans="1:20" x14ac:dyDescent="0.2">
      <c r="A3" s="3"/>
      <c r="G3" s="2"/>
      <c r="I3" s="1"/>
      <c r="L3" s="23">
        <f>L2+2</f>
        <v>3</v>
      </c>
      <c r="M3" s="17">
        <f>M30</f>
        <v>2.2321771337689253</v>
      </c>
      <c r="N3" s="17">
        <f t="shared" ref="N3:N21" si="0">IF(0.05 * M3 &gt; (0.003*$F$18+0.005), M3 - 0.05 *M3, M3 - (0.003*$F$18+0.005))</f>
        <v>2.120568277080479</v>
      </c>
      <c r="O3" s="17">
        <f t="shared" ref="O3:O21" si="1">IF(0.05 * M3 &gt; (0.003*$F$18+0.005), M3 + 0.05 *N3, M3 + (0.003*$F$18+0.005))</f>
        <v>2.3382055476229491</v>
      </c>
      <c r="S3" s="2">
        <v>66</v>
      </c>
    </row>
    <row r="4" spans="1:20" x14ac:dyDescent="0.2">
      <c r="A4" s="10" t="s">
        <v>63</v>
      </c>
      <c r="B4" s="11"/>
      <c r="C4" s="11"/>
      <c r="D4" s="11"/>
      <c r="E4" s="11"/>
      <c r="F4" s="11"/>
      <c r="G4" s="24"/>
      <c r="H4" s="11"/>
      <c r="I4" s="48"/>
      <c r="J4" s="11"/>
      <c r="K4" s="11"/>
      <c r="L4" s="23">
        <f t="shared" ref="L4:L21" si="2">L3+2</f>
        <v>5</v>
      </c>
      <c r="M4" s="17">
        <f>M32</f>
        <v>0.74414202668605711</v>
      </c>
      <c r="N4" s="17">
        <f t="shared" si="0"/>
        <v>0.67197535656148877</v>
      </c>
      <c r="O4" s="17">
        <f t="shared" si="1"/>
        <v>0.81630869681062546</v>
      </c>
      <c r="S4" s="2">
        <v>120</v>
      </c>
    </row>
    <row r="5" spans="1:20" x14ac:dyDescent="0.2">
      <c r="I5" s="1"/>
      <c r="L5" s="23">
        <f t="shared" si="2"/>
        <v>7</v>
      </c>
      <c r="M5" s="17">
        <f>M34</f>
        <v>0.74407360136575362</v>
      </c>
      <c r="N5" s="17">
        <f t="shared" si="0"/>
        <v>0.67190693124118528</v>
      </c>
      <c r="O5" s="17">
        <f t="shared" si="1"/>
        <v>0.81624027149032197</v>
      </c>
      <c r="S5" s="2">
        <v>250</v>
      </c>
    </row>
    <row r="6" spans="1:20" x14ac:dyDescent="0.2">
      <c r="A6" s="10" t="s">
        <v>58</v>
      </c>
      <c r="B6" s="47">
        <v>33</v>
      </c>
      <c r="E6" s="12" t="s">
        <v>31</v>
      </c>
      <c r="F6" s="25"/>
      <c r="G6" s="2"/>
      <c r="I6" s="1"/>
      <c r="L6" s="23">
        <f t="shared" si="2"/>
        <v>9</v>
      </c>
      <c r="M6" s="17">
        <f>M36</f>
        <v>0.44654380694683937</v>
      </c>
      <c r="N6" s="17">
        <f t="shared" si="0"/>
        <v>0.37437713682227108</v>
      </c>
      <c r="O6" s="17">
        <f t="shared" si="1"/>
        <v>0.51871047707140772</v>
      </c>
      <c r="S6" s="41" t="s">
        <v>60</v>
      </c>
    </row>
    <row r="7" spans="1:20" x14ac:dyDescent="0.2">
      <c r="A7" s="10" t="s">
        <v>50</v>
      </c>
      <c r="B7" s="18">
        <v>13.89</v>
      </c>
      <c r="C7" s="3" t="s">
        <v>20</v>
      </c>
      <c r="D7" s="12"/>
      <c r="E7" s="33" t="s">
        <v>80</v>
      </c>
      <c r="F7" s="39">
        <f>B7</f>
        <v>13.89</v>
      </c>
      <c r="G7" s="12" t="s">
        <v>20</v>
      </c>
      <c r="I7" s="1"/>
      <c r="L7" s="23">
        <f t="shared" si="2"/>
        <v>11</v>
      </c>
      <c r="M7" s="17">
        <f>M38</f>
        <v>0.44647521119122802</v>
      </c>
      <c r="N7" s="17">
        <f t="shared" si="0"/>
        <v>0.37430854106665973</v>
      </c>
      <c r="O7" s="17">
        <f t="shared" si="1"/>
        <v>0.51864188131579636</v>
      </c>
      <c r="S7" s="16"/>
    </row>
    <row r="8" spans="1:20" x14ac:dyDescent="0.2">
      <c r="A8" s="10" t="s">
        <v>49</v>
      </c>
      <c r="B8" s="18">
        <v>32.65</v>
      </c>
      <c r="C8" s="12" t="s">
        <v>20</v>
      </c>
      <c r="D8" s="16"/>
      <c r="E8" s="33" t="s">
        <v>79</v>
      </c>
      <c r="F8" s="34">
        <f>B8</f>
        <v>32.65</v>
      </c>
      <c r="G8" s="12" t="s">
        <v>20</v>
      </c>
      <c r="I8" s="1"/>
      <c r="L8" s="23">
        <f t="shared" si="2"/>
        <v>13</v>
      </c>
      <c r="M8" s="17">
        <f>M40</f>
        <v>0.3190175817142008</v>
      </c>
      <c r="N8" s="17">
        <f t="shared" si="0"/>
        <v>0.24685091158963252</v>
      </c>
      <c r="O8" s="17">
        <f t="shared" si="1"/>
        <v>0.39118425183876909</v>
      </c>
      <c r="S8" s="17"/>
    </row>
    <row r="9" spans="1:20" x14ac:dyDescent="0.2">
      <c r="A9" s="10" t="s">
        <v>21</v>
      </c>
      <c r="B9" s="18">
        <v>229</v>
      </c>
      <c r="C9" s="3" t="s">
        <v>22</v>
      </c>
      <c r="D9" s="16"/>
      <c r="E9" s="33" t="s">
        <v>21</v>
      </c>
      <c r="F9" s="30">
        <f>B9</f>
        <v>229</v>
      </c>
      <c r="G9" s="3" t="s">
        <v>22</v>
      </c>
      <c r="I9" s="1"/>
      <c r="L9" s="23">
        <f t="shared" si="2"/>
        <v>15</v>
      </c>
      <c r="M9" s="17">
        <f>M42</f>
        <v>0.318949220934718</v>
      </c>
      <c r="N9" s="17">
        <f t="shared" si="0"/>
        <v>0.24678255081014971</v>
      </c>
      <c r="O9" s="17">
        <f t="shared" si="1"/>
        <v>0.39111589105928629</v>
      </c>
      <c r="S9" s="15"/>
    </row>
    <row r="10" spans="1:20" x14ac:dyDescent="0.2">
      <c r="A10" s="3" t="s">
        <v>10</v>
      </c>
      <c r="B10" s="4">
        <f>B9*SQRT(2)</f>
        <v>323.85490578343877</v>
      </c>
      <c r="C10" s="3" t="s">
        <v>28</v>
      </c>
      <c r="D10" s="16"/>
      <c r="E10" s="35" t="s">
        <v>10</v>
      </c>
      <c r="F10" s="4">
        <f>F9*SQRT(2)</f>
        <v>323.85490578343877</v>
      </c>
      <c r="G10" s="3" t="s">
        <v>28</v>
      </c>
      <c r="I10" s="1"/>
      <c r="L10" s="23">
        <f t="shared" si="2"/>
        <v>17</v>
      </c>
      <c r="M10" s="17">
        <f>M44</f>
        <v>0.24818237351877356</v>
      </c>
      <c r="N10" s="17">
        <f t="shared" si="0"/>
        <v>0.17601570339420525</v>
      </c>
      <c r="O10" s="17">
        <f t="shared" si="1"/>
        <v>0.32034904364334188</v>
      </c>
      <c r="S10" s="14"/>
    </row>
    <row r="11" spans="1:20" x14ac:dyDescent="0.2">
      <c r="D11" s="16"/>
      <c r="E11" s="33" t="s">
        <v>12</v>
      </c>
      <c r="F11" s="30">
        <f>SUMPRODUCT(B27:B1050*H27:H1050)/1024</f>
        <v>5089.5006919948664</v>
      </c>
      <c r="G11" s="16" t="s">
        <v>27</v>
      </c>
      <c r="I11" s="1"/>
      <c r="L11" s="23">
        <f t="shared" si="2"/>
        <v>19</v>
      </c>
      <c r="M11" s="17">
        <f>M46</f>
        <v>0.24811367201038995</v>
      </c>
      <c r="N11" s="17">
        <f t="shared" si="0"/>
        <v>0.17594700188582163</v>
      </c>
      <c r="O11" s="17">
        <f t="shared" si="1"/>
        <v>0.32028034213495826</v>
      </c>
      <c r="S11" s="14"/>
    </row>
    <row r="12" spans="1:20" x14ac:dyDescent="0.2">
      <c r="D12" s="16"/>
      <c r="E12" s="33" t="s">
        <v>13</v>
      </c>
      <c r="F12" s="30">
        <f>SQRT(SUMSQ(B27:B1050)/1024)*SQRT(SUMSQ(H27:H1050)/1024)</f>
        <v>5127.0307853001141</v>
      </c>
      <c r="G12" s="16"/>
      <c r="I12" s="1"/>
      <c r="L12" s="23">
        <f t="shared" si="2"/>
        <v>21</v>
      </c>
      <c r="M12" s="17">
        <f>M48</f>
        <v>0.20311533324703646</v>
      </c>
      <c r="N12" s="17">
        <f t="shared" si="0"/>
        <v>0.13094866312246817</v>
      </c>
      <c r="O12" s="17">
        <f t="shared" si="1"/>
        <v>0.27528200337160474</v>
      </c>
      <c r="S12" s="14"/>
    </row>
    <row r="13" spans="1:20" x14ac:dyDescent="0.2">
      <c r="C13" s="3"/>
      <c r="D13" s="16"/>
      <c r="E13" s="33" t="s">
        <v>14</v>
      </c>
      <c r="F13" s="29">
        <f>F11/F12</f>
        <v>0.99267995553823252</v>
      </c>
      <c r="G13" s="16"/>
      <c r="H13" s="77" t="s">
        <v>73</v>
      </c>
      <c r="I13" s="77"/>
      <c r="J13" s="77"/>
      <c r="K13" s="77"/>
      <c r="L13" s="23">
        <f t="shared" si="2"/>
        <v>23</v>
      </c>
      <c r="M13" s="17">
        <f>M50</f>
        <v>0.20304702310976111</v>
      </c>
      <c r="N13" s="17">
        <f t="shared" si="0"/>
        <v>0.13088035298519279</v>
      </c>
      <c r="O13" s="17">
        <f t="shared" si="1"/>
        <v>0.27521369323432943</v>
      </c>
      <c r="S13" s="14"/>
    </row>
    <row r="14" spans="1:20" x14ac:dyDescent="0.2">
      <c r="D14" s="16"/>
      <c r="E14" s="33" t="s">
        <v>38</v>
      </c>
      <c r="F14" s="29">
        <f>MAX(H27:H1050)/SQRT(SUMSQ(H27:H1050)/1024)</f>
        <v>1.4843501759959867</v>
      </c>
      <c r="G14" s="16"/>
      <c r="H14" s="43" t="s">
        <v>72</v>
      </c>
      <c r="I14" s="43" t="s">
        <v>55</v>
      </c>
      <c r="J14" s="43" t="s">
        <v>56</v>
      </c>
      <c r="K14" s="43" t="s">
        <v>57</v>
      </c>
      <c r="L14" s="23">
        <f t="shared" si="2"/>
        <v>25</v>
      </c>
      <c r="M14" s="17">
        <f>M52</f>
        <v>0.17192410477850445</v>
      </c>
      <c r="N14" s="17">
        <f t="shared" si="0"/>
        <v>9.9757434653936147E-2</v>
      </c>
      <c r="O14" s="17">
        <f t="shared" si="1"/>
        <v>0.24409077490307274</v>
      </c>
      <c r="S14" s="14"/>
    </row>
    <row r="15" spans="1:20" x14ac:dyDescent="0.2">
      <c r="A15" s="2" t="s">
        <v>23</v>
      </c>
      <c r="B15" s="2" t="s">
        <v>24</v>
      </c>
      <c r="E15" s="33" t="s">
        <v>64</v>
      </c>
      <c r="F15" s="51">
        <f>100*SQRT(SUMSQ(M29:M67))/F18</f>
        <v>11.870927116915224</v>
      </c>
      <c r="G15" s="16"/>
      <c r="H15" s="49">
        <f>S26</f>
        <v>23</v>
      </c>
      <c r="I15" s="50">
        <f>T26</f>
        <v>13</v>
      </c>
      <c r="J15" s="50">
        <f>U26</f>
        <v>13</v>
      </c>
      <c r="K15" s="50">
        <f>V26</f>
        <v>13</v>
      </c>
      <c r="L15" s="23">
        <f t="shared" si="2"/>
        <v>27</v>
      </c>
      <c r="M15" s="17">
        <f>M54</f>
        <v>0.17185528390246113</v>
      </c>
      <c r="N15" s="17">
        <f t="shared" si="0"/>
        <v>9.9688613777892829E-2</v>
      </c>
      <c r="O15" s="17">
        <f t="shared" si="1"/>
        <v>0.24402195402702942</v>
      </c>
      <c r="S15" s="14"/>
    </row>
    <row r="16" spans="1:20" x14ac:dyDescent="0.2">
      <c r="A16" s="13">
        <v>45</v>
      </c>
      <c r="B16" s="13">
        <v>135</v>
      </c>
      <c r="C16" s="7" t="s">
        <v>43</v>
      </c>
      <c r="E16" s="33" t="s">
        <v>65</v>
      </c>
      <c r="F16" s="29">
        <f>SQRT(SUMSQ(M29:M67))</f>
        <v>2.657768819115458</v>
      </c>
      <c r="G16" s="16"/>
      <c r="H16" s="77" t="s">
        <v>74</v>
      </c>
      <c r="I16" s="77"/>
      <c r="J16" s="77"/>
      <c r="K16" s="77"/>
      <c r="L16" s="23">
        <f t="shared" si="2"/>
        <v>29</v>
      </c>
      <c r="M16" s="17">
        <f>M56</f>
        <v>0.14905758648672171</v>
      </c>
      <c r="N16" s="17">
        <f t="shared" si="0"/>
        <v>7.6890916362153408E-2</v>
      </c>
      <c r="O16" s="17">
        <f t="shared" si="1"/>
        <v>0.22122425661129003</v>
      </c>
      <c r="S16" s="14"/>
    </row>
    <row r="17" spans="1:34" x14ac:dyDescent="0.2">
      <c r="A17" s="9">
        <f>RADIANS(A16)</f>
        <v>0.78539816339744828</v>
      </c>
      <c r="B17" s="9">
        <f>RADIANS(B16)</f>
        <v>2.3561944901923448</v>
      </c>
      <c r="C17" s="7" t="s">
        <v>4</v>
      </c>
      <c r="E17" s="33" t="s">
        <v>75</v>
      </c>
      <c r="F17" s="51">
        <f>100*Q68/F18</f>
        <v>14.580589962489823</v>
      </c>
      <c r="G17" s="16"/>
      <c r="H17" s="50">
        <f>S27</f>
        <v>23</v>
      </c>
      <c r="I17" s="50">
        <f>T27</f>
        <v>22</v>
      </c>
      <c r="J17" s="50">
        <f>U27</f>
        <v>48</v>
      </c>
      <c r="K17" s="50">
        <f>V27</f>
        <v>36</v>
      </c>
      <c r="L17" s="23">
        <f t="shared" si="2"/>
        <v>31</v>
      </c>
      <c r="M17" s="17">
        <f>M58</f>
        <v>0.14898931299321486</v>
      </c>
      <c r="N17" s="17">
        <f t="shared" si="0"/>
        <v>7.6822642868646554E-2</v>
      </c>
      <c r="O17" s="17">
        <f t="shared" si="1"/>
        <v>0.22115598311778317</v>
      </c>
      <c r="S17" s="14"/>
    </row>
    <row r="18" spans="1:34" x14ac:dyDescent="0.2">
      <c r="C18" s="7"/>
      <c r="E18" s="33" t="s">
        <v>19</v>
      </c>
      <c r="F18" s="29">
        <f>SQRT(SUMSQ(H27:H1050)/1024)</f>
        <v>22.388890041522764</v>
      </c>
      <c r="G18" s="12" t="s">
        <v>15</v>
      </c>
      <c r="I18" s="1"/>
      <c r="L18" s="23">
        <f t="shared" si="2"/>
        <v>33</v>
      </c>
      <c r="M18" s="17">
        <f>M60</f>
        <v>0.13157859761934246</v>
      </c>
      <c r="N18" s="17">
        <f t="shared" si="0"/>
        <v>5.9411927494774155E-2</v>
      </c>
      <c r="O18" s="17">
        <f t="shared" si="1"/>
        <v>0.20374526774391077</v>
      </c>
      <c r="S18" s="14"/>
    </row>
    <row r="19" spans="1:34" x14ac:dyDescent="0.2">
      <c r="E19" s="33" t="s">
        <v>5</v>
      </c>
      <c r="F19" s="29">
        <f>MAX(H27:H1050)</f>
        <v>33.232952873489111</v>
      </c>
      <c r="G19" s="12" t="s">
        <v>29</v>
      </c>
      <c r="I19" s="1"/>
      <c r="L19" s="23">
        <f t="shared" si="2"/>
        <v>35</v>
      </c>
      <c r="M19" s="17">
        <f>M62</f>
        <v>0.13150964380256824</v>
      </c>
      <c r="N19" s="17">
        <f t="shared" si="0"/>
        <v>5.9342973677999941E-2</v>
      </c>
      <c r="O19" s="17">
        <f t="shared" si="1"/>
        <v>0.20367631392713653</v>
      </c>
      <c r="S19" s="14"/>
    </row>
    <row r="20" spans="1:34" x14ac:dyDescent="0.2">
      <c r="G20" s="2"/>
      <c r="I20" s="1"/>
      <c r="L20" s="23">
        <f t="shared" si="2"/>
        <v>37</v>
      </c>
      <c r="M20" s="17">
        <f>M64</f>
        <v>0.11778472550246996</v>
      </c>
      <c r="N20" s="17">
        <f t="shared" si="0"/>
        <v>4.5618055377901659E-2</v>
      </c>
      <c r="O20" s="17">
        <f t="shared" si="1"/>
        <v>0.18995139562703828</v>
      </c>
      <c r="S20" s="14"/>
    </row>
    <row r="21" spans="1:34" x14ac:dyDescent="0.2">
      <c r="E21" s="35" t="s">
        <v>23</v>
      </c>
      <c r="F21" s="2" t="s">
        <v>42</v>
      </c>
      <c r="I21" s="1"/>
      <c r="L21" s="23">
        <f t="shared" si="2"/>
        <v>39</v>
      </c>
      <c r="M21" s="17">
        <f>M66</f>
        <v>0.11771647454265749</v>
      </c>
      <c r="N21" s="17">
        <f t="shared" si="0"/>
        <v>4.5549804418089188E-2</v>
      </c>
      <c r="O21" s="17">
        <f t="shared" si="1"/>
        <v>0.18988314466722578</v>
      </c>
    </row>
    <row r="22" spans="1:34" x14ac:dyDescent="0.2">
      <c r="E22" s="16">
        <v>45</v>
      </c>
      <c r="F22" s="16">
        <v>135</v>
      </c>
      <c r="G22" s="7" t="s">
        <v>43</v>
      </c>
      <c r="I22" s="1"/>
      <c r="L22" s="2"/>
    </row>
    <row r="23" spans="1:34" ht="15.75" x14ac:dyDescent="0.25">
      <c r="G23" s="2"/>
      <c r="H23" s="14"/>
      <c r="I23" s="22"/>
      <c r="J23" s="1"/>
      <c r="K23" s="1"/>
      <c r="L23" s="2"/>
      <c r="S23" s="76" t="s">
        <v>61</v>
      </c>
      <c r="T23" s="76"/>
      <c r="U23" s="76"/>
      <c r="V23" s="76"/>
      <c r="W23" s="15"/>
      <c r="X23" s="77" t="s">
        <v>68</v>
      </c>
      <c r="Y23" s="77"/>
      <c r="Z23" s="77"/>
      <c r="AA23" s="77"/>
      <c r="AB23" s="77"/>
      <c r="AD23" s="77" t="s">
        <v>69</v>
      </c>
      <c r="AE23" s="77"/>
      <c r="AF23" s="77"/>
      <c r="AG23" s="77"/>
      <c r="AH23" s="77"/>
    </row>
    <row r="24" spans="1:34" x14ac:dyDescent="0.2">
      <c r="G24" s="2"/>
      <c r="H24" s="14"/>
      <c r="I24" s="1"/>
      <c r="J24" s="1"/>
      <c r="K24" s="1"/>
      <c r="L24" s="2"/>
      <c r="S24" s="17" t="s">
        <v>54</v>
      </c>
      <c r="T24" s="38" t="s">
        <v>55</v>
      </c>
      <c r="U24" s="38" t="s">
        <v>56</v>
      </c>
      <c r="V24" s="38" t="s">
        <v>57</v>
      </c>
      <c r="W24" s="15"/>
      <c r="X24" s="2">
        <v>33</v>
      </c>
      <c r="Y24" s="2">
        <v>66</v>
      </c>
      <c r="Z24" s="2">
        <v>120</v>
      </c>
      <c r="AA24" s="2">
        <v>250</v>
      </c>
      <c r="AB24" s="2">
        <v>350</v>
      </c>
      <c r="AD24" s="2">
        <v>33</v>
      </c>
      <c r="AE24" s="2">
        <v>66</v>
      </c>
      <c r="AF24" s="2">
        <v>120</v>
      </c>
      <c r="AG24" s="2">
        <v>250</v>
      </c>
      <c r="AH24" s="2">
        <v>350</v>
      </c>
    </row>
    <row r="25" spans="1:34" x14ac:dyDescent="0.2">
      <c r="A25" t="s">
        <v>11</v>
      </c>
      <c r="B25">
        <f>(2*PI())/1023.99</f>
        <v>6.1359830732522647E-3</v>
      </c>
      <c r="G25" s="2"/>
      <c r="H25" s="17" t="s">
        <v>19</v>
      </c>
      <c r="I25" s="1"/>
      <c r="J25" s="1"/>
      <c r="K25" s="1"/>
      <c r="L25" s="2"/>
      <c r="P25" s="2" t="s">
        <v>39</v>
      </c>
      <c r="Q25" s="43"/>
      <c r="W25" s="37"/>
    </row>
    <row r="26" spans="1:34" x14ac:dyDescent="0.2">
      <c r="A26" s="2" t="s">
        <v>6</v>
      </c>
      <c r="B26" s="2" t="s">
        <v>7</v>
      </c>
      <c r="C26" s="2" t="s">
        <v>8</v>
      </c>
      <c r="D26" s="2" t="s">
        <v>9</v>
      </c>
      <c r="E26" s="2" t="s">
        <v>16</v>
      </c>
      <c r="F26" s="2" t="s">
        <v>17</v>
      </c>
      <c r="G26" s="2" t="s">
        <v>18</v>
      </c>
      <c r="H26" s="2" t="s">
        <v>25</v>
      </c>
      <c r="I26" s="1"/>
      <c r="L26" s="3" t="s">
        <v>1</v>
      </c>
      <c r="M26" s="2" t="s">
        <v>41</v>
      </c>
      <c r="N26" s="2" t="s">
        <v>2</v>
      </c>
      <c r="O26" s="2" t="s">
        <v>3</v>
      </c>
      <c r="P26" s="16" t="s">
        <v>40</v>
      </c>
      <c r="Q26" s="16"/>
      <c r="R26" s="3" t="s">
        <v>66</v>
      </c>
      <c r="S26" s="44">
        <f>IF($B$6=33,X26,IF($B$6=66,Y26,IF($B$6=120,Z26,IF($B$6=250,AA26,AB26))))</f>
        <v>23</v>
      </c>
      <c r="T26" s="44">
        <f>IF($B$6=33,AD26,IF($B$6=66,AE26,IF($B$6=120,AF26,IF($B$6=250,AG26,AH26))))</f>
        <v>13</v>
      </c>
      <c r="U26" s="44">
        <f>IF($B$6=33,X43,IF($B$6=66,Y43,IF($B$6=120,Z43,IF($B$6=250,AA43,AB43))))</f>
        <v>13</v>
      </c>
      <c r="V26" s="44">
        <f>IF($B$6=33,AD43,IF($B$6=66,AE43,IF($B$6=120,AF43,IF($B$6=250,AG43,AH43))))</f>
        <v>13</v>
      </c>
      <c r="W26" s="16"/>
      <c r="X26" s="43">
        <v>23</v>
      </c>
      <c r="Y26" s="43">
        <v>26</v>
      </c>
      <c r="Z26" s="43">
        <v>30</v>
      </c>
      <c r="AA26" s="43">
        <v>40</v>
      </c>
      <c r="AB26" s="43">
        <v>47</v>
      </c>
      <c r="AD26" s="43">
        <v>13</v>
      </c>
      <c r="AE26" s="43">
        <v>16</v>
      </c>
      <c r="AF26" s="43">
        <v>22</v>
      </c>
      <c r="AG26" s="43">
        <v>37</v>
      </c>
      <c r="AH26" s="43">
        <v>48</v>
      </c>
    </row>
    <row r="27" spans="1:34" x14ac:dyDescent="0.2">
      <c r="A27">
        <v>0</v>
      </c>
      <c r="B27">
        <f t="shared" ref="B27:B90" si="3">$B$10*SIN(A27)</f>
        <v>0</v>
      </c>
      <c r="C27">
        <f>1.414*(SIN(A27)*$B$9/$B$8)</f>
        <v>0</v>
      </c>
      <c r="D27">
        <f>B27*H27</f>
        <v>0</v>
      </c>
      <c r="E27" t="b">
        <f>AND((A27&gt;$A$17),A27&lt;($B$17))</f>
        <v>0</v>
      </c>
      <c r="F27" t="b">
        <f>AND((A27&gt;($A$17+3.1416)),A27&lt;($B$17+3.1416))</f>
        <v>0</v>
      </c>
      <c r="G27" t="b">
        <f>OR(E27=TRUE,F27=TRUE)</f>
        <v>0</v>
      </c>
      <c r="H27" s="5">
        <f>IF(+G27=TRUE,C27,0)+(SIN(A27)*1.4142*$B$9/$B$7)</f>
        <v>0</v>
      </c>
      <c r="I27" s="1"/>
      <c r="L27" s="2">
        <v>0</v>
      </c>
      <c r="M27" s="40">
        <f>SQRT(SUMSQ(N27:O27))</f>
        <v>7.0361271402152743E-7</v>
      </c>
      <c r="N27" s="14">
        <f t="shared" ref="N27:N67" si="4">SUMPRODUCT(H$27:H$1051*SIN(L27*50*A$27:A$1051*0.02)*SQRT(2)/1024)</f>
        <v>0</v>
      </c>
      <c r="O27" s="20">
        <f t="shared" ref="O27:O67" si="5">SUMPRODUCT(H$27:H$1051*COS(L27*50*A$27:A$1051*0.02)*SQRT(2)/1024)</f>
        <v>7.0361271402152743E-7</v>
      </c>
      <c r="P27" s="27">
        <f>IF(M27 &gt; 0.005, DEGREES(ATAN2(N27,O27)),0)</f>
        <v>0</v>
      </c>
      <c r="Q27" s="27"/>
      <c r="R27" s="3" t="s">
        <v>67</v>
      </c>
      <c r="S27" s="44">
        <f>IF($B$6=33,X27,IF($B$6=66,Y27,IF($B$6=120,Z27,IF($B$6=250,AA27,AB27))))</f>
        <v>23</v>
      </c>
      <c r="T27" s="44">
        <f>IF($B$6=33,AD27,IF($B$6=66,AE27,IF($B$6=120,AF27,IF($B$6=250,AG27,AH27))))</f>
        <v>22</v>
      </c>
      <c r="U27" s="44">
        <f>IF($B$6=33,X44,IF($B$6=66,Y44,IF($B$6=120,Z44,IF($B$6=250,AA44,AB44))))</f>
        <v>48</v>
      </c>
      <c r="V27" s="44">
        <f>IF($B$6=33,AD44,IF($B$6=66,AE44,IF($B$6=120,AF44,IF($B$6=250,AG44,AH44))))</f>
        <v>36</v>
      </c>
      <c r="W27" s="14"/>
      <c r="X27" s="43">
        <v>23</v>
      </c>
      <c r="Y27" s="43">
        <v>26</v>
      </c>
      <c r="Z27" s="43">
        <v>30</v>
      </c>
      <c r="AA27" s="43">
        <v>40</v>
      </c>
      <c r="AB27" s="43">
        <v>47</v>
      </c>
      <c r="AD27" s="43">
        <v>22</v>
      </c>
      <c r="AE27" s="43">
        <v>25</v>
      </c>
      <c r="AF27" s="43">
        <v>28</v>
      </c>
      <c r="AG27" s="43">
        <v>38</v>
      </c>
      <c r="AH27" s="43">
        <v>46</v>
      </c>
    </row>
    <row r="28" spans="1:34" x14ac:dyDescent="0.2">
      <c r="A28" s="9">
        <f t="shared" ref="A28:A91" si="6">+A27+$B$25</f>
        <v>6.1359830732522647E-3</v>
      </c>
      <c r="B28">
        <f t="shared" si="3"/>
        <v>1.9871557505243052</v>
      </c>
      <c r="C28">
        <f t="shared" ref="C28:C91" si="7">1.414*(SIN(A28)*$B$9/$B$8)</f>
        <v>6.0853159796262948E-2</v>
      </c>
      <c r="D28">
        <f t="shared" ref="D28:D91" si="8">B28*H28</f>
        <v>0.28428726477923205</v>
      </c>
      <c r="E28" t="b">
        <f t="shared" ref="E28:E91" si="9">AND((A28&gt;$A$17),A28&lt;($B$17))</f>
        <v>0</v>
      </c>
      <c r="F28" t="b">
        <f t="shared" ref="F28:F91" si="10">AND((A28&gt;($A$17+3.1416)),A28&lt;($B$17+3.1416))</f>
        <v>0</v>
      </c>
      <c r="G28" t="b">
        <f t="shared" ref="G28:G91" si="11">OR(E28=TRUE,F28=TRUE)</f>
        <v>0</v>
      </c>
      <c r="H28" s="5">
        <f t="shared" ref="H28:H91" si="12">IF(+G28=TRUE,C28,0)+(SIN(A28)*1.4142*$B$9/$B$7)</f>
        <v>0.14306239694811224</v>
      </c>
      <c r="I28" s="1"/>
      <c r="L28" s="2">
        <v>1</v>
      </c>
      <c r="M28" s="40">
        <f t="shared" ref="M28:M67" si="13">SQRT(SUMSQ(N28:O28))</f>
        <v>22.22489798874771</v>
      </c>
      <c r="N28" s="14">
        <f t="shared" si="4"/>
        <v>22.224893851627193</v>
      </c>
      <c r="O28" s="20">
        <f t="shared" si="5"/>
        <v>1.3560757564767619E-2</v>
      </c>
      <c r="P28" s="27">
        <f t="shared" ref="P28:P67" si="14">IF(M28 &gt; 0.005, DEGREES(ATAN2(N28,O28)),0)</f>
        <v>3.4959630593823204E-2</v>
      </c>
      <c r="Q28" s="27"/>
      <c r="S28" s="15"/>
      <c r="T28" s="16"/>
      <c r="U28" s="14"/>
      <c r="V28" s="14"/>
      <c r="W28" s="45" t="s">
        <v>62</v>
      </c>
    </row>
    <row r="29" spans="1:34" x14ac:dyDescent="0.2">
      <c r="A29" s="9">
        <f t="shared" si="6"/>
        <v>1.2271966146504529E-2</v>
      </c>
      <c r="B29">
        <f t="shared" si="3"/>
        <v>3.9742366842964953</v>
      </c>
      <c r="C29">
        <f t="shared" si="7"/>
        <v>0.1217040284607056</v>
      </c>
      <c r="D29">
        <f t="shared" si="8"/>
        <v>1.1371062456643577</v>
      </c>
      <c r="E29" t="b">
        <f t="shared" si="9"/>
        <v>0</v>
      </c>
      <c r="F29" t="b">
        <f t="shared" si="10"/>
        <v>0</v>
      </c>
      <c r="G29" t="b">
        <f t="shared" si="11"/>
        <v>0</v>
      </c>
      <c r="H29" s="5">
        <f t="shared" si="12"/>
        <v>0.28611940757263782</v>
      </c>
      <c r="I29" s="1"/>
      <c r="L29" s="2">
        <f>L28+1</f>
        <v>2</v>
      </c>
      <c r="M29" s="40">
        <f t="shared" si="13"/>
        <v>9.6865406472337317E-5</v>
      </c>
      <c r="N29" s="14">
        <f t="shared" si="4"/>
        <v>9.6852419985711424E-5</v>
      </c>
      <c r="O29" s="20">
        <f t="shared" si="5"/>
        <v>1.5861002372157544E-6</v>
      </c>
      <c r="P29" s="27">
        <f t="shared" si="14"/>
        <v>0</v>
      </c>
      <c r="Q29" s="14">
        <f>M29^2*L29</f>
        <v>1.8765813942102255E-8</v>
      </c>
      <c r="R29" s="20">
        <f>M29^2</f>
        <v>9.3829069710511275E-9</v>
      </c>
      <c r="S29" s="14">
        <f>IF($B$6=33,X29*$F$18/100,IF($B$6=66,Y29*$F$18/100,IF($B$6=120,Z29*$F$18/100,IF($B$6=250,AA29*$F$18/100,AB29*$F$18/100))))</f>
        <v>1.7911112033218211</v>
      </c>
      <c r="T29" s="14">
        <f>IF($B$6=33,AD29*$F$18/100,IF($B$6=66,AE29*$F$18/100,IF($B$6=120,AF29*$F$18/100,IF($B$6=250,AG29*$F$18/100,AH29*$F$18/100))))</f>
        <v>1.7911112033218211</v>
      </c>
      <c r="U29" s="14">
        <f>IF($B$6=33,X46*$F$18/100,IF($B$6=66,Y46*$F$18/100,IF($B$6=120,Z46*$F$18/100,IF($B$6=250,AA46*$F$18/100,AB46*$F$18/100))))</f>
        <v>1.7911112033218211</v>
      </c>
      <c r="V29" s="14">
        <f>IF($B$6=33,AD46*$F$18/100,IF($B$6=66,AE46*$F$18/100,IF($B$6=120,AF46*$F$18/100,IF($B$6=250,AG46*$F$18/100,AH46*$F$18/100))))</f>
        <v>1.7911112033218211</v>
      </c>
      <c r="W29" s="46">
        <v>2</v>
      </c>
      <c r="X29" s="42">
        <v>8</v>
      </c>
      <c r="Y29" s="42">
        <v>8</v>
      </c>
      <c r="Z29" s="42">
        <v>8</v>
      </c>
      <c r="AA29" s="42">
        <v>8</v>
      </c>
      <c r="AB29" s="42">
        <v>8</v>
      </c>
      <c r="AD29" s="42">
        <v>8</v>
      </c>
      <c r="AE29" s="42">
        <v>8</v>
      </c>
      <c r="AF29" s="42">
        <v>8</v>
      </c>
      <c r="AG29" s="42">
        <v>8</v>
      </c>
      <c r="AH29" s="42">
        <v>8</v>
      </c>
    </row>
    <row r="30" spans="1:34" x14ac:dyDescent="0.2">
      <c r="A30" s="9">
        <f t="shared" si="6"/>
        <v>1.8407949219756796E-2</v>
      </c>
      <c r="B30">
        <f t="shared" si="3"/>
        <v>5.9611679873813186</v>
      </c>
      <c r="C30">
        <f t="shared" si="7"/>
        <v>0.18255031494776922</v>
      </c>
      <c r="D30">
        <f t="shared" si="8"/>
        <v>2.5583285087453391</v>
      </c>
      <c r="E30" t="b">
        <f t="shared" si="9"/>
        <v>0</v>
      </c>
      <c r="F30" t="b">
        <f t="shared" si="10"/>
        <v>0</v>
      </c>
      <c r="G30" t="b">
        <f t="shared" si="11"/>
        <v>0</v>
      </c>
      <c r="H30" s="5">
        <f t="shared" si="12"/>
        <v>0.42916564575278598</v>
      </c>
      <c r="I30" s="1"/>
      <c r="L30" s="2">
        <f t="shared" ref="L30:L67" si="15">L29+1</f>
        <v>3</v>
      </c>
      <c r="M30" s="40">
        <f t="shared" si="13"/>
        <v>2.2321771337689253</v>
      </c>
      <c r="N30" s="14">
        <f t="shared" si="4"/>
        <v>-2.2321359563823089</v>
      </c>
      <c r="O30" s="20">
        <f t="shared" si="5"/>
        <v>-1.3558345993944697E-2</v>
      </c>
      <c r="P30" s="27">
        <f t="shared" si="14"/>
        <v>-179.65198067495322</v>
      </c>
      <c r="Q30" s="14">
        <f t="shared" ref="Q30:Q67" si="16">M30^2*L30</f>
        <v>14.947844269562564</v>
      </c>
      <c r="R30" s="20">
        <f t="shared" ref="R30:R67" si="17">M30^2</f>
        <v>4.9826147565208547</v>
      </c>
      <c r="S30" s="14">
        <f t="shared" ref="S30:S40" si="18">IF($B$6=33,X30*$F$18/100,IF($B$6=66,Y30*$F$18/100,IF($B$6=120,Z30*$F$18/100,IF($B$6=250,AA30*$F$18/100,AB30*$F$18/100))))</f>
        <v>4.8360002489689178</v>
      </c>
      <c r="T30" s="14">
        <f t="shared" ref="T30:T40" si="19">IF($B$6=33,AD30*$F$18/100,IF($B$6=66,AE30*$F$18/100,IF($B$6=120,AF30*$F$18/100,IF($B$6=250,AG30*$F$18/100,AH30*$F$18/100))))</f>
        <v>7.1868337033288059</v>
      </c>
      <c r="U30" s="14">
        <f t="shared" ref="U30:U40" si="20">IF($B$6=33,X47*$F$18/100,IF($B$6=66,Y47*$F$18/100,IF($B$6=120,Z47*$F$18/100,IF($B$6=250,AA47*$F$18/100,AB47*$F$18/100))))</f>
        <v>7.1868337033288059</v>
      </c>
      <c r="V30" s="14">
        <f t="shared" ref="V30:V67" si="21">IF($B$6=33,AD47*$F$18/100,IF($B$6=66,AE47*$F$18/100,IF($B$6=120,AF47*$F$18/100,IF($B$6=250,AG47*$F$18/100,AH47*$F$18/100))))</f>
        <v>7.1868337033288059</v>
      </c>
      <c r="W30" s="46">
        <f>W29+1</f>
        <v>3</v>
      </c>
      <c r="X30" s="20">
        <v>21.6</v>
      </c>
      <c r="Y30" s="20">
        <v>24</v>
      </c>
      <c r="Z30" s="20">
        <v>27</v>
      </c>
      <c r="AA30" s="20">
        <v>36</v>
      </c>
      <c r="AB30" s="20">
        <v>41</v>
      </c>
      <c r="AD30" s="42">
        <f>3*AD32</f>
        <v>32.099999999999994</v>
      </c>
      <c r="AE30" s="42">
        <f t="shared" ref="AE30:AH30" si="22">3*AE32</f>
        <v>42</v>
      </c>
      <c r="AF30" s="42">
        <f t="shared" si="22"/>
        <v>57</v>
      </c>
      <c r="AG30" s="42">
        <f t="shared" si="22"/>
        <v>93</v>
      </c>
      <c r="AH30" s="42">
        <f t="shared" si="22"/>
        <v>120</v>
      </c>
    </row>
    <row r="31" spans="1:34" x14ac:dyDescent="0.2">
      <c r="A31" s="9">
        <f t="shared" si="6"/>
        <v>2.4543932293009059E-2</v>
      </c>
      <c r="B31">
        <f t="shared" si="3"/>
        <v>7.9478748514771436</v>
      </c>
      <c r="C31">
        <f t="shared" si="7"/>
        <v>0.24338972838441464</v>
      </c>
      <c r="D31">
        <f t="shared" si="8"/>
        <v>4.5477400189967243</v>
      </c>
      <c r="E31" t="b">
        <f t="shared" si="9"/>
        <v>0</v>
      </c>
      <c r="F31" t="b">
        <f t="shared" si="10"/>
        <v>0</v>
      </c>
      <c r="G31" t="b">
        <f t="shared" si="11"/>
        <v>0</v>
      </c>
      <c r="H31" s="5">
        <f t="shared" si="12"/>
        <v>0.57219572577335043</v>
      </c>
      <c r="I31" s="1"/>
      <c r="L31" s="2">
        <f t="shared" si="15"/>
        <v>4</v>
      </c>
      <c r="M31" s="40">
        <f t="shared" si="13"/>
        <v>1.2920129589566008E-6</v>
      </c>
      <c r="N31" s="14">
        <f t="shared" si="4"/>
        <v>8.9392226001039465E-9</v>
      </c>
      <c r="O31" s="20">
        <f t="shared" si="5"/>
        <v>1.2919820340899082E-6</v>
      </c>
      <c r="P31" s="27">
        <f t="shared" si="14"/>
        <v>0</v>
      </c>
      <c r="Q31" s="14">
        <f t="shared" si="16"/>
        <v>6.6771899444471637E-12</v>
      </c>
      <c r="R31" s="20">
        <f t="shared" si="17"/>
        <v>1.6692974861117909E-12</v>
      </c>
      <c r="S31" s="14">
        <f t="shared" si="18"/>
        <v>0.89555560166091053</v>
      </c>
      <c r="T31" s="14">
        <f t="shared" si="19"/>
        <v>0.89555560166091053</v>
      </c>
      <c r="U31" s="14">
        <f>IF($B$6=33,X48*$F$18/100,IF($B$6=66,Y48*$F$18/100,IF($B$6=120,Z48*$F$18/100,IF($B$6=250,AA48*$F$18/100,AB48*$F$18/100))))</f>
        <v>0.89555560166091053</v>
      </c>
      <c r="V31" s="14">
        <f t="shared" si="21"/>
        <v>0.89555560166091053</v>
      </c>
      <c r="W31" s="46">
        <f t="shared" ref="W31:W40" si="23">W30+1</f>
        <v>4</v>
      </c>
      <c r="X31" s="14">
        <v>4</v>
      </c>
      <c r="Y31" s="14">
        <v>4</v>
      </c>
      <c r="Z31" s="14">
        <v>4</v>
      </c>
      <c r="AA31" s="14">
        <v>4</v>
      </c>
      <c r="AB31" s="14">
        <v>4</v>
      </c>
      <c r="AD31" s="14">
        <v>4</v>
      </c>
      <c r="AE31" s="14">
        <v>4</v>
      </c>
      <c r="AF31" s="14">
        <v>4</v>
      </c>
      <c r="AG31" s="14">
        <v>4</v>
      </c>
      <c r="AH31" s="14">
        <v>4</v>
      </c>
    </row>
    <row r="32" spans="1:34" x14ac:dyDescent="0.2">
      <c r="A32" s="9">
        <f t="shared" si="6"/>
        <v>3.0679915366261322E-2</v>
      </c>
      <c r="B32">
        <f t="shared" si="3"/>
        <v>9.9342824767325055</v>
      </c>
      <c r="C32">
        <f t="shared" si="7"/>
        <v>0.30421997815637447</v>
      </c>
      <c r="D32">
        <f t="shared" si="8"/>
        <v>7.1050411725111617</v>
      </c>
      <c r="E32" t="b">
        <f t="shared" si="9"/>
        <v>0</v>
      </c>
      <c r="F32" t="b">
        <f t="shared" si="10"/>
        <v>0</v>
      </c>
      <c r="G32" t="b">
        <f t="shared" si="11"/>
        <v>0</v>
      </c>
      <c r="H32" s="5">
        <f t="shared" si="12"/>
        <v>0.71520426252748226</v>
      </c>
      <c r="I32" s="1"/>
      <c r="L32" s="2">
        <f t="shared" si="15"/>
        <v>5</v>
      </c>
      <c r="M32" s="40">
        <f t="shared" si="13"/>
        <v>0.74414202668605711</v>
      </c>
      <c r="N32" s="14">
        <f t="shared" si="4"/>
        <v>-0.74401848377995095</v>
      </c>
      <c r="O32" s="20">
        <f t="shared" si="5"/>
        <v>-1.3559191503015796E-2</v>
      </c>
      <c r="P32" s="27">
        <f t="shared" si="14"/>
        <v>-178.9559419913582</v>
      </c>
      <c r="Q32" s="14">
        <f t="shared" si="16"/>
        <v>2.7687367794021629</v>
      </c>
      <c r="R32" s="20">
        <f t="shared" si="17"/>
        <v>0.55374735588043256</v>
      </c>
      <c r="S32" s="14">
        <f t="shared" si="18"/>
        <v>2.3956112344429359</v>
      </c>
      <c r="T32" s="14">
        <f t="shared" si="19"/>
        <v>2.3956112344429359</v>
      </c>
      <c r="U32" s="14">
        <f>IF($B$6=33,X49*$F$18/100,IF($B$6=66,Y49*$F$18/100,IF($B$6=120,Z49*$F$18/100,IF($B$6=250,AA49*$F$18/100,AB49*$F$18/100))))</f>
        <v>2.3956112344429359</v>
      </c>
      <c r="V32" s="14">
        <f t="shared" si="21"/>
        <v>2.3956112344429359</v>
      </c>
      <c r="W32" s="46">
        <f t="shared" si="23"/>
        <v>5</v>
      </c>
      <c r="X32" s="20">
        <v>10.7</v>
      </c>
      <c r="Y32" s="20">
        <v>13</v>
      </c>
      <c r="Z32" s="20">
        <v>15</v>
      </c>
      <c r="AA32" s="20">
        <v>20</v>
      </c>
      <c r="AB32" s="20">
        <v>24</v>
      </c>
      <c r="AD32" s="20">
        <v>10.7</v>
      </c>
      <c r="AE32" s="20">
        <v>14</v>
      </c>
      <c r="AF32" s="20">
        <v>19</v>
      </c>
      <c r="AG32" s="20">
        <v>31</v>
      </c>
      <c r="AH32" s="20">
        <v>40</v>
      </c>
    </row>
    <row r="33" spans="1:34" x14ac:dyDescent="0.2">
      <c r="A33" s="9">
        <f t="shared" si="6"/>
        <v>3.6815898439513585E-2</v>
      </c>
      <c r="B33">
        <f t="shared" si="3"/>
        <v>11.920316074562331</v>
      </c>
      <c r="C33">
        <f t="shared" si="7"/>
        <v>0.36503877399439455</v>
      </c>
      <c r="D33">
        <f t="shared" si="8"/>
        <v>10.22984684161953</v>
      </c>
      <c r="E33" t="b">
        <f t="shared" si="9"/>
        <v>0</v>
      </c>
      <c r="F33" t="b">
        <f t="shared" si="10"/>
        <v>0</v>
      </c>
      <c r="G33" t="b">
        <f t="shared" si="11"/>
        <v>0</v>
      </c>
      <c r="H33" s="5">
        <f t="shared" si="12"/>
        <v>0.85818587171944016</v>
      </c>
      <c r="I33" s="1"/>
      <c r="L33" s="2">
        <f t="shared" si="15"/>
        <v>6</v>
      </c>
      <c r="M33" s="40">
        <f t="shared" si="13"/>
        <v>9.682937215310925E-5</v>
      </c>
      <c r="N33" s="14">
        <f t="shared" si="4"/>
        <v>-9.6826332845486074E-5</v>
      </c>
      <c r="O33" s="20">
        <f t="shared" si="5"/>
        <v>-7.671891947057665E-7</v>
      </c>
      <c r="P33" s="27">
        <f t="shared" si="14"/>
        <v>0</v>
      </c>
      <c r="Q33" s="14">
        <f t="shared" si="16"/>
        <v>5.6255563869391971E-8</v>
      </c>
      <c r="R33" s="20">
        <f t="shared" si="17"/>
        <v>9.375927311565329E-9</v>
      </c>
      <c r="S33" s="14">
        <f t="shared" si="18"/>
        <v>0.5971116974074121</v>
      </c>
      <c r="T33" s="14">
        <f t="shared" si="19"/>
        <v>0.5971116974074121</v>
      </c>
      <c r="U33" s="14">
        <f t="shared" si="20"/>
        <v>0.5971116974074121</v>
      </c>
      <c r="V33" s="14">
        <f t="shared" si="21"/>
        <v>0.5971116974074121</v>
      </c>
      <c r="W33" s="46">
        <f t="shared" si="23"/>
        <v>6</v>
      </c>
      <c r="X33" s="14">
        <v>2.6669999999999998</v>
      </c>
      <c r="Y33" s="14">
        <v>2.6669999999999998</v>
      </c>
      <c r="Z33" s="14">
        <v>2.6669999999999998</v>
      </c>
      <c r="AA33" s="14">
        <v>2.6669999999999998</v>
      </c>
      <c r="AB33" s="14">
        <v>2.6669999999999998</v>
      </c>
      <c r="AD33" s="14">
        <v>2.6669999999999998</v>
      </c>
      <c r="AE33" s="14">
        <v>2.6669999999999998</v>
      </c>
      <c r="AF33" s="14">
        <v>2.6669999999999998</v>
      </c>
      <c r="AG33" s="14">
        <v>2.6669999999999998</v>
      </c>
      <c r="AH33" s="14">
        <v>2.6669999999999998</v>
      </c>
    </row>
    <row r="34" spans="1:34" x14ac:dyDescent="0.2">
      <c r="A34" s="9">
        <f t="shared" si="6"/>
        <v>4.2951881512765848E-2</v>
      </c>
      <c r="B34">
        <f t="shared" si="3"/>
        <v>13.90590087046375</v>
      </c>
      <c r="C34">
        <f t="shared" si="7"/>
        <v>0.42584382606046389</v>
      </c>
      <c r="D34">
        <f t="shared" si="8"/>
        <v>13.92168643289089</v>
      </c>
      <c r="E34" t="b">
        <f t="shared" si="9"/>
        <v>0</v>
      </c>
      <c r="F34" t="b">
        <f t="shared" si="10"/>
        <v>0</v>
      </c>
      <c r="G34" t="b">
        <f t="shared" si="11"/>
        <v>0</v>
      </c>
      <c r="H34" s="5">
        <f t="shared" si="12"/>
        <v>1.0011351700673108</v>
      </c>
      <c r="I34" s="1"/>
      <c r="L34" s="2">
        <f t="shared" si="15"/>
        <v>7</v>
      </c>
      <c r="M34" s="40">
        <f t="shared" si="13"/>
        <v>0.74407360136575362</v>
      </c>
      <c r="N34" s="14">
        <f t="shared" si="4"/>
        <v>0.74395003347218791</v>
      </c>
      <c r="O34" s="20">
        <f t="shared" si="5"/>
        <v>1.3559939016562805E-2</v>
      </c>
      <c r="P34" s="27">
        <f t="shared" si="14"/>
        <v>1.0442116015089995</v>
      </c>
      <c r="Q34" s="14">
        <f t="shared" si="16"/>
        <v>3.8755186697458166</v>
      </c>
      <c r="R34" s="20">
        <f t="shared" si="17"/>
        <v>0.55364552424940239</v>
      </c>
      <c r="S34" s="14">
        <f t="shared" si="18"/>
        <v>1.612000082989639</v>
      </c>
      <c r="T34" s="14">
        <f t="shared" si="19"/>
        <v>1.612000082989639</v>
      </c>
      <c r="U34" s="14">
        <f t="shared" si="20"/>
        <v>1.612000082989639</v>
      </c>
      <c r="V34" s="14">
        <f t="shared" si="21"/>
        <v>1.612000082989639</v>
      </c>
      <c r="W34" s="46">
        <f t="shared" si="23"/>
        <v>7</v>
      </c>
      <c r="X34" s="20">
        <v>7.2</v>
      </c>
      <c r="Y34" s="20">
        <v>8</v>
      </c>
      <c r="Z34" s="20">
        <v>10</v>
      </c>
      <c r="AA34" s="20">
        <v>13</v>
      </c>
      <c r="AB34" s="20">
        <v>15</v>
      </c>
      <c r="AD34" s="20">
        <v>7.2</v>
      </c>
      <c r="AE34" s="20">
        <v>9</v>
      </c>
      <c r="AF34" s="20">
        <v>12</v>
      </c>
      <c r="AG34" s="20">
        <v>20</v>
      </c>
      <c r="AH34" s="20">
        <v>25</v>
      </c>
    </row>
    <row r="35" spans="1:34" x14ac:dyDescent="0.2">
      <c r="A35" s="9">
        <f t="shared" si="6"/>
        <v>4.9087864586018111E-2</v>
      </c>
      <c r="B35">
        <f t="shared" si="3"/>
        <v>15.890962106831351</v>
      </c>
      <c r="C35">
        <f t="shared" si="7"/>
        <v>0.48663284503402587</v>
      </c>
      <c r="D35">
        <f t="shared" si="8"/>
        <v>18.180003958003482</v>
      </c>
      <c r="E35" t="b">
        <f t="shared" si="9"/>
        <v>0</v>
      </c>
      <c r="F35" t="b">
        <f t="shared" si="10"/>
        <v>0</v>
      </c>
      <c r="G35" t="b">
        <f t="shared" si="11"/>
        <v>0</v>
      </c>
      <c r="H35" s="5">
        <f t="shared" si="12"/>
        <v>1.144046775505688</v>
      </c>
      <c r="I35" s="1"/>
      <c r="L35" s="2">
        <f t="shared" si="15"/>
        <v>8</v>
      </c>
      <c r="M35" s="40">
        <f t="shared" si="13"/>
        <v>7.0362912575758098E-7</v>
      </c>
      <c r="N35" s="14">
        <f t="shared" si="4"/>
        <v>1.5429917451945556E-8</v>
      </c>
      <c r="O35" s="20">
        <f t="shared" si="5"/>
        <v>7.0345992370696134E-7</v>
      </c>
      <c r="P35" s="27">
        <f t="shared" si="14"/>
        <v>0</v>
      </c>
      <c r="Q35" s="14">
        <f t="shared" si="16"/>
        <v>3.960751572915022E-12</v>
      </c>
      <c r="R35" s="20">
        <f t="shared" si="17"/>
        <v>4.9509394661437774E-13</v>
      </c>
      <c r="S35" s="14">
        <f t="shared" si="18"/>
        <v>0.44777780083045526</v>
      </c>
      <c r="T35" s="14">
        <f t="shared" si="19"/>
        <v>0.44777780083045526</v>
      </c>
      <c r="U35" s="14">
        <f t="shared" si="20"/>
        <v>0.44777780083045526</v>
      </c>
      <c r="V35" s="14">
        <f t="shared" si="21"/>
        <v>0.44777780083045526</v>
      </c>
      <c r="W35" s="46">
        <f t="shared" si="23"/>
        <v>8</v>
      </c>
      <c r="X35" s="14">
        <v>2</v>
      </c>
      <c r="Y35" s="14">
        <v>2</v>
      </c>
      <c r="Z35" s="14">
        <v>2</v>
      </c>
      <c r="AA35" s="14">
        <v>2</v>
      </c>
      <c r="AB35" s="14">
        <v>2</v>
      </c>
      <c r="AD35" s="14">
        <v>2</v>
      </c>
      <c r="AE35" s="14">
        <v>2</v>
      </c>
      <c r="AF35" s="14">
        <v>2</v>
      </c>
      <c r="AG35" s="14">
        <v>2</v>
      </c>
      <c r="AH35" s="14">
        <v>2</v>
      </c>
    </row>
    <row r="36" spans="1:34" x14ac:dyDescent="0.2">
      <c r="A36" s="9">
        <f t="shared" si="6"/>
        <v>5.5223847659270374E-2</v>
      </c>
      <c r="B36">
        <f t="shared" si="3"/>
        <v>17.875425045771834</v>
      </c>
      <c r="C36">
        <f t="shared" si="7"/>
        <v>0.54740354219817344</v>
      </c>
      <c r="D36">
        <f t="shared" si="8"/>
        <v>23.004158117476191</v>
      </c>
      <c r="E36" t="b">
        <f t="shared" si="9"/>
        <v>0</v>
      </c>
      <c r="F36" t="b">
        <f t="shared" si="10"/>
        <v>0</v>
      </c>
      <c r="G36" t="b">
        <f t="shared" si="11"/>
        <v>0</v>
      </c>
      <c r="H36" s="5">
        <f t="shared" si="12"/>
        <v>1.2869153073883119</v>
      </c>
      <c r="I36" s="1"/>
      <c r="L36" s="2">
        <f t="shared" si="15"/>
        <v>9</v>
      </c>
      <c r="M36" s="40">
        <f t="shared" si="13"/>
        <v>0.44654380694683937</v>
      </c>
      <c r="N36" s="14">
        <f t="shared" si="4"/>
        <v>0.44633782465015676</v>
      </c>
      <c r="O36" s="20">
        <f t="shared" si="5"/>
        <v>1.3561630032634969E-2</v>
      </c>
      <c r="P36" s="27">
        <f t="shared" si="14"/>
        <v>1.7403525694741617</v>
      </c>
      <c r="Q36" s="14">
        <f t="shared" si="16"/>
        <v>1.7946123437031853</v>
      </c>
      <c r="R36" s="20">
        <f t="shared" si="17"/>
        <v>0.19940137152257614</v>
      </c>
      <c r="S36" s="14">
        <f t="shared" si="18"/>
        <v>0.85077782157786497</v>
      </c>
      <c r="T36" s="14">
        <f t="shared" si="19"/>
        <v>0.69405559128720573</v>
      </c>
      <c r="U36" s="14">
        <f t="shared" si="20"/>
        <v>0.69405559128720573</v>
      </c>
      <c r="V36" s="14">
        <f t="shared" si="21"/>
        <v>0.69405559128720573</v>
      </c>
      <c r="W36" s="46">
        <f t="shared" si="23"/>
        <v>9</v>
      </c>
      <c r="X36" s="20">
        <v>3.8</v>
      </c>
      <c r="Y36" s="20">
        <v>5</v>
      </c>
      <c r="Z36" s="20">
        <v>6</v>
      </c>
      <c r="AA36" s="20">
        <v>9</v>
      </c>
      <c r="AB36" s="20">
        <v>12</v>
      </c>
      <c r="AD36" s="20">
        <v>3.1</v>
      </c>
      <c r="AE36" s="20">
        <v>5</v>
      </c>
      <c r="AF36" s="20">
        <v>7</v>
      </c>
      <c r="AG36" s="20">
        <v>12</v>
      </c>
      <c r="AH36" s="20">
        <v>15</v>
      </c>
    </row>
    <row r="37" spans="1:34" x14ac:dyDescent="0.2">
      <c r="A37" s="9">
        <f t="shared" si="6"/>
        <v>6.1359830732522637E-2</v>
      </c>
      <c r="B37">
        <f t="shared" si="3"/>
        <v>19.859214971917901</v>
      </c>
      <c r="C37">
        <f t="shared" si="7"/>
        <v>0.60815362952581831</v>
      </c>
      <c r="D37">
        <f t="shared" si="8"/>
        <v>28.39342239724775</v>
      </c>
      <c r="E37" t="b">
        <f t="shared" si="9"/>
        <v>0</v>
      </c>
      <c r="F37" t="b">
        <f t="shared" si="10"/>
        <v>0</v>
      </c>
      <c r="G37" t="b">
        <f t="shared" si="11"/>
        <v>0</v>
      </c>
      <c r="H37" s="5">
        <f t="shared" si="12"/>
        <v>1.4297353866906481</v>
      </c>
      <c r="I37" s="1"/>
      <c r="L37" s="2">
        <f t="shared" si="15"/>
        <v>10</v>
      </c>
      <c r="M37" s="40">
        <f t="shared" si="13"/>
        <v>9.6920864700055875E-5</v>
      </c>
      <c r="N37" s="14">
        <f t="shared" si="4"/>
        <v>9.6840772711920722E-5</v>
      </c>
      <c r="O37" s="20">
        <f t="shared" si="5"/>
        <v>3.9393850744306661E-6</v>
      </c>
      <c r="P37" s="27">
        <f t="shared" si="14"/>
        <v>0</v>
      </c>
      <c r="Q37" s="14">
        <f t="shared" si="16"/>
        <v>9.3936540142065373E-8</v>
      </c>
      <c r="R37" s="20">
        <f t="shared" si="17"/>
        <v>9.3936540142065377E-9</v>
      </c>
      <c r="S37" s="14">
        <f t="shared" si="18"/>
        <v>0.35822224066436426</v>
      </c>
      <c r="T37" s="14">
        <f t="shared" si="19"/>
        <v>0.35822224066436426</v>
      </c>
      <c r="U37" s="14">
        <f t="shared" si="20"/>
        <v>0.35822224066436426</v>
      </c>
      <c r="V37" s="14">
        <f t="shared" si="21"/>
        <v>0.35822224066436426</v>
      </c>
      <c r="W37" s="46">
        <f t="shared" si="23"/>
        <v>10</v>
      </c>
      <c r="X37" s="14">
        <v>1.6</v>
      </c>
      <c r="Y37" s="14">
        <v>1.6</v>
      </c>
      <c r="Z37" s="14">
        <v>1.6</v>
      </c>
      <c r="AA37" s="14">
        <v>1.6</v>
      </c>
      <c r="AB37" s="14">
        <v>1.6</v>
      </c>
      <c r="AD37" s="14">
        <v>1.6</v>
      </c>
      <c r="AE37" s="14">
        <v>1.6</v>
      </c>
      <c r="AF37" s="14">
        <v>1.6</v>
      </c>
      <c r="AG37" s="14">
        <v>1.6</v>
      </c>
      <c r="AH37" s="14">
        <v>1.6</v>
      </c>
    </row>
    <row r="38" spans="1:34" x14ac:dyDescent="0.2">
      <c r="A38" s="9">
        <f t="shared" si="6"/>
        <v>6.7495813805774907E-2</v>
      </c>
      <c r="B38">
        <f t="shared" si="3"/>
        <v>21.842257195241295</v>
      </c>
      <c r="C38">
        <f t="shared" si="7"/>
        <v>0.66888081976583624</v>
      </c>
      <c r="D38">
        <f t="shared" si="8"/>
        <v>34.346985178089241</v>
      </c>
      <c r="E38" t="b">
        <f t="shared" si="9"/>
        <v>0</v>
      </c>
      <c r="F38" t="b">
        <f t="shared" si="10"/>
        <v>0</v>
      </c>
      <c r="G38" t="b">
        <f t="shared" si="11"/>
        <v>0</v>
      </c>
      <c r="H38" s="5">
        <f t="shared" si="12"/>
        <v>1.5725016362124109</v>
      </c>
      <c r="I38" s="1"/>
      <c r="L38" s="2">
        <f t="shared" si="15"/>
        <v>11</v>
      </c>
      <c r="M38" s="40">
        <f t="shared" si="13"/>
        <v>0.44647521119122802</v>
      </c>
      <c r="N38" s="14">
        <f t="shared" si="4"/>
        <v>-0.44626932106777034</v>
      </c>
      <c r="O38" s="20">
        <f t="shared" si="5"/>
        <v>-1.3557554424119204E-2</v>
      </c>
      <c r="P38" s="27">
        <f t="shared" si="14"/>
        <v>-178.25990322389168</v>
      </c>
      <c r="Q38" s="14">
        <f t="shared" si="16"/>
        <v>2.192741256290768</v>
      </c>
      <c r="R38" s="20">
        <f t="shared" si="17"/>
        <v>0.19934011420825165</v>
      </c>
      <c r="S38" s="14">
        <f t="shared" si="18"/>
        <v>0.69405559128720573</v>
      </c>
      <c r="T38" s="14">
        <f t="shared" si="19"/>
        <v>0.69405559128720573</v>
      </c>
      <c r="U38" s="14">
        <f t="shared" si="20"/>
        <v>0.69405559128720573</v>
      </c>
      <c r="V38" s="14">
        <f t="shared" si="21"/>
        <v>0.69405559128720573</v>
      </c>
      <c r="W38" s="46">
        <f t="shared" si="23"/>
        <v>11</v>
      </c>
      <c r="X38" s="20">
        <v>3.1</v>
      </c>
      <c r="Y38" s="20">
        <v>4</v>
      </c>
      <c r="Z38" s="20">
        <v>5</v>
      </c>
      <c r="AA38" s="20">
        <v>8</v>
      </c>
      <c r="AB38" s="20">
        <v>10</v>
      </c>
      <c r="AD38" s="20">
        <v>3.1</v>
      </c>
      <c r="AE38" s="20">
        <v>5</v>
      </c>
      <c r="AF38" s="20">
        <v>7</v>
      </c>
      <c r="AG38" s="20">
        <v>12</v>
      </c>
      <c r="AH38" s="20">
        <v>15</v>
      </c>
    </row>
    <row r="39" spans="1:34" x14ac:dyDescent="0.2">
      <c r="A39" s="9">
        <f t="shared" si="6"/>
        <v>7.363179687902717E-2</v>
      </c>
      <c r="B39">
        <f t="shared" si="3"/>
        <v>23.824477053864904</v>
      </c>
      <c r="C39">
        <f t="shared" si="7"/>
        <v>0.72958282652918205</v>
      </c>
      <c r="D39">
        <f t="shared" si="8"/>
        <v>40.86394985783334</v>
      </c>
      <c r="E39" t="b">
        <f t="shared" si="9"/>
        <v>0</v>
      </c>
      <c r="F39" t="b">
        <f t="shared" si="10"/>
        <v>0</v>
      </c>
      <c r="G39" t="b">
        <f t="shared" si="11"/>
        <v>0</v>
      </c>
      <c r="H39" s="5">
        <f t="shared" si="12"/>
        <v>1.7152086807800142</v>
      </c>
      <c r="I39" s="1"/>
      <c r="L39" s="2">
        <f t="shared" si="15"/>
        <v>12</v>
      </c>
      <c r="M39" s="40">
        <f t="shared" si="13"/>
        <v>1.2925405189428317E-6</v>
      </c>
      <c r="N39" s="14">
        <f t="shared" si="4"/>
        <v>2.6817034450911235E-8</v>
      </c>
      <c r="O39" s="20">
        <f t="shared" si="5"/>
        <v>1.292262295268365E-6</v>
      </c>
      <c r="P39" s="27">
        <f t="shared" si="14"/>
        <v>0</v>
      </c>
      <c r="Q39" s="14">
        <f t="shared" si="16"/>
        <v>2.0047931917308053E-11</v>
      </c>
      <c r="R39" s="20">
        <f t="shared" si="17"/>
        <v>1.6706609931090045E-12</v>
      </c>
      <c r="S39" s="14">
        <f t="shared" si="18"/>
        <v>0.29844390425349843</v>
      </c>
      <c r="T39" s="14">
        <f t="shared" si="19"/>
        <v>0.29844390425349843</v>
      </c>
      <c r="U39" s="14">
        <f t="shared" si="20"/>
        <v>0.29844390425349843</v>
      </c>
      <c r="V39" s="14">
        <f t="shared" si="21"/>
        <v>0.29844390425349843</v>
      </c>
      <c r="W39" s="46">
        <f t="shared" si="23"/>
        <v>12</v>
      </c>
      <c r="X39" s="20">
        <v>1.333</v>
      </c>
      <c r="Y39" s="20">
        <v>1.333</v>
      </c>
      <c r="Z39" s="20">
        <v>1.333</v>
      </c>
      <c r="AA39" s="20">
        <v>1.333</v>
      </c>
      <c r="AB39" s="20">
        <v>1.333</v>
      </c>
      <c r="AD39" s="20">
        <v>1.333</v>
      </c>
      <c r="AE39" s="20">
        <v>1.333</v>
      </c>
      <c r="AF39" s="20">
        <v>1.333</v>
      </c>
      <c r="AG39" s="20">
        <v>1.333</v>
      </c>
      <c r="AH39" s="20">
        <v>1.333</v>
      </c>
    </row>
    <row r="40" spans="1:34" x14ac:dyDescent="0.2">
      <c r="A40" s="9">
        <f t="shared" si="6"/>
        <v>7.9767779952279433E-2</v>
      </c>
      <c r="B40">
        <f t="shared" si="3"/>
        <v>25.80579991687377</v>
      </c>
      <c r="C40">
        <f t="shared" si="7"/>
        <v>0.79025736437497296</v>
      </c>
      <c r="D40">
        <f t="shared" si="8"/>
        <v>47.943334986401922</v>
      </c>
      <c r="E40" t="b">
        <f t="shared" si="9"/>
        <v>0</v>
      </c>
      <c r="F40" t="b">
        <f t="shared" si="10"/>
        <v>0</v>
      </c>
      <c r="G40" t="b">
        <f t="shared" si="11"/>
        <v>0</v>
      </c>
      <c r="H40" s="5">
        <f t="shared" si="12"/>
        <v>1.8578511474489487</v>
      </c>
      <c r="I40" s="1"/>
      <c r="L40" s="2">
        <f t="shared" si="15"/>
        <v>13</v>
      </c>
      <c r="M40" s="40">
        <f t="shared" si="13"/>
        <v>0.3190175817142008</v>
      </c>
      <c r="N40" s="14">
        <f t="shared" si="4"/>
        <v>-0.31872926030681326</v>
      </c>
      <c r="O40" s="20">
        <f t="shared" si="5"/>
        <v>-1.3560090967559326E-2</v>
      </c>
      <c r="P40" s="27">
        <f t="shared" si="14"/>
        <v>-177.56386427915677</v>
      </c>
      <c r="Q40" s="14">
        <f t="shared" si="16"/>
        <v>1.3230388267560982</v>
      </c>
      <c r="R40" s="20">
        <f t="shared" si="17"/>
        <v>0.10177221744277679</v>
      </c>
      <c r="S40" s="14">
        <f t="shared" si="18"/>
        <v>0.44777780083045526</v>
      </c>
      <c r="T40" s="14">
        <f t="shared" si="19"/>
        <v>0.44777780083045526</v>
      </c>
      <c r="U40" s="14">
        <f t="shared" si="20"/>
        <v>0.44777780083045526</v>
      </c>
      <c r="V40" s="14">
        <f t="shared" si="21"/>
        <v>0.44777780083045526</v>
      </c>
      <c r="W40" s="46">
        <f t="shared" si="23"/>
        <v>13</v>
      </c>
      <c r="X40" s="20">
        <v>2</v>
      </c>
      <c r="Y40" s="20">
        <v>3</v>
      </c>
      <c r="Z40" s="20">
        <v>4</v>
      </c>
      <c r="AA40" s="20">
        <v>6</v>
      </c>
      <c r="AB40" s="20">
        <v>8</v>
      </c>
      <c r="AD40" s="20">
        <v>2</v>
      </c>
      <c r="AE40" s="20">
        <v>3</v>
      </c>
      <c r="AF40" s="20">
        <v>4</v>
      </c>
      <c r="AG40" s="20">
        <v>7</v>
      </c>
      <c r="AH40" s="20">
        <v>10</v>
      </c>
    </row>
    <row r="41" spans="1:34" x14ac:dyDescent="0.2">
      <c r="A41" s="9">
        <f t="shared" si="6"/>
        <v>8.5903763025531696E-2</v>
      </c>
      <c r="B41">
        <f t="shared" si="3"/>
        <v>27.786151187125</v>
      </c>
      <c r="C41">
        <f t="shared" si="7"/>
        <v>0.85090214889653559</v>
      </c>
      <c r="D41">
        <f t="shared" si="8"/>
        <v>55.584074413611795</v>
      </c>
      <c r="E41" t="b">
        <f t="shared" si="9"/>
        <v>0</v>
      </c>
      <c r="F41" t="b">
        <f t="shared" si="10"/>
        <v>0</v>
      </c>
      <c r="G41" t="b">
        <f t="shared" si="11"/>
        <v>0</v>
      </c>
      <c r="H41" s="5">
        <f t="shared" si="12"/>
        <v>2.0004236657060748</v>
      </c>
      <c r="I41" s="1"/>
      <c r="L41" s="2">
        <f t="shared" si="15"/>
        <v>14</v>
      </c>
      <c r="M41" s="40">
        <f t="shared" si="13"/>
        <v>9.6812802312542433E-5</v>
      </c>
      <c r="N41" s="14">
        <f t="shared" si="4"/>
        <v>-9.6762498390039992E-5</v>
      </c>
      <c r="O41" s="20">
        <f t="shared" si="5"/>
        <v>-3.1205122856559432E-6</v>
      </c>
      <c r="P41" s="27">
        <f t="shared" si="14"/>
        <v>0</v>
      </c>
      <c r="Q41" s="14">
        <f t="shared" si="16"/>
        <v>1.3121806168250388E-7</v>
      </c>
      <c r="R41" s="20">
        <f t="shared" si="17"/>
        <v>9.3727186916074208E-9</v>
      </c>
      <c r="S41" s="14"/>
      <c r="T41" s="36"/>
      <c r="U41" s="14"/>
      <c r="V41" s="14">
        <f t="shared" si="21"/>
        <v>0.22388890041522763</v>
      </c>
      <c r="W41" s="14"/>
      <c r="X41" s="77" t="s">
        <v>70</v>
      </c>
      <c r="Y41" s="77"/>
      <c r="Z41" s="77"/>
      <c r="AA41" s="77"/>
      <c r="AB41" s="77"/>
      <c r="AD41" s="77" t="s">
        <v>71</v>
      </c>
      <c r="AE41" s="77"/>
      <c r="AF41" s="77"/>
      <c r="AG41" s="77"/>
      <c r="AH41" s="77"/>
    </row>
    <row r="42" spans="1:34" x14ac:dyDescent="0.2">
      <c r="A42" s="9">
        <f t="shared" si="6"/>
        <v>9.2039746098783959E-2</v>
      </c>
      <c r="B42">
        <f t="shared" si="3"/>
        <v>29.765456304056315</v>
      </c>
      <c r="C42">
        <f t="shared" si="7"/>
        <v>0.91151489680741393</v>
      </c>
      <c r="D42">
        <f t="shared" si="8"/>
        <v>63.785017449736053</v>
      </c>
      <c r="E42" t="b">
        <f t="shared" si="9"/>
        <v>0</v>
      </c>
      <c r="F42" t="b">
        <f t="shared" si="10"/>
        <v>0</v>
      </c>
      <c r="G42" t="b">
        <f t="shared" si="11"/>
        <v>0</v>
      </c>
      <c r="H42" s="5">
        <f t="shared" si="12"/>
        <v>2.1429208676718217</v>
      </c>
      <c r="I42" s="1"/>
      <c r="L42" s="2">
        <f t="shared" si="15"/>
        <v>15</v>
      </c>
      <c r="M42" s="40">
        <f t="shared" si="13"/>
        <v>0.318949220934718</v>
      </c>
      <c r="N42" s="14">
        <f t="shared" si="4"/>
        <v>0.31866087667748283</v>
      </c>
      <c r="O42" s="20">
        <f t="shared" si="5"/>
        <v>1.3559174384955363E-2</v>
      </c>
      <c r="P42" s="27">
        <f t="shared" si="14"/>
        <v>2.4364933726341254</v>
      </c>
      <c r="Q42" s="14">
        <f t="shared" si="16"/>
        <v>1.5259290830229533</v>
      </c>
      <c r="R42" s="20">
        <f t="shared" si="17"/>
        <v>0.10172860553486356</v>
      </c>
      <c r="S42" s="14"/>
      <c r="T42" s="36"/>
      <c r="U42" s="14"/>
      <c r="V42" s="14">
        <f t="shared" si="21"/>
        <v>0.33583335062284148</v>
      </c>
      <c r="W42" s="14"/>
      <c r="X42" s="43">
        <v>33</v>
      </c>
      <c r="Y42" s="43">
        <v>66</v>
      </c>
      <c r="Z42" s="43">
        <v>120</v>
      </c>
      <c r="AA42" s="43">
        <v>250</v>
      </c>
      <c r="AB42" s="43">
        <v>350</v>
      </c>
      <c r="AD42" s="43">
        <v>33</v>
      </c>
      <c r="AE42" s="43">
        <v>66</v>
      </c>
      <c r="AF42" s="43">
        <v>120</v>
      </c>
      <c r="AG42" s="43">
        <v>250</v>
      </c>
      <c r="AH42" s="43">
        <v>350</v>
      </c>
    </row>
    <row r="43" spans="1:34" x14ac:dyDescent="0.2">
      <c r="A43" s="9">
        <f t="shared" si="6"/>
        <v>9.8175729172036222E-2</v>
      </c>
      <c r="B43">
        <f t="shared" si="3"/>
        <v>31.743640746493281</v>
      </c>
      <c r="C43">
        <f t="shared" si="7"/>
        <v>0.97209332602733622</v>
      </c>
      <c r="D43">
        <f t="shared" si="8"/>
        <v>72.544929038797079</v>
      </c>
      <c r="E43" t="b">
        <f t="shared" si="9"/>
        <v>0</v>
      </c>
      <c r="F43" t="b">
        <f t="shared" si="10"/>
        <v>0</v>
      </c>
      <c r="G43" t="b">
        <f t="shared" si="11"/>
        <v>0</v>
      </c>
      <c r="H43" s="5">
        <f t="shared" si="12"/>
        <v>2.2853373883022892</v>
      </c>
      <c r="I43" s="1"/>
      <c r="L43" s="2">
        <f t="shared" si="15"/>
        <v>16</v>
      </c>
      <c r="M43" s="40">
        <f t="shared" si="13"/>
        <v>7.0368096526016958E-7</v>
      </c>
      <c r="N43" s="14">
        <f t="shared" si="4"/>
        <v>3.0876946101820039E-8</v>
      </c>
      <c r="O43" s="20">
        <f t="shared" si="5"/>
        <v>7.0300321127922969E-7</v>
      </c>
      <c r="P43" s="27">
        <f t="shared" si="14"/>
        <v>0</v>
      </c>
      <c r="Q43" s="14">
        <f t="shared" si="16"/>
        <v>7.9226704139117437E-12</v>
      </c>
      <c r="R43" s="20">
        <f t="shared" si="17"/>
        <v>4.9516690086948398E-13</v>
      </c>
      <c r="S43" s="14"/>
      <c r="T43" s="36"/>
      <c r="U43" s="14"/>
      <c r="V43" s="14">
        <f t="shared" si="21"/>
        <v>0.22388890041522763</v>
      </c>
      <c r="W43" s="14"/>
      <c r="X43" s="23">
        <v>13</v>
      </c>
      <c r="Y43" s="23">
        <v>13</v>
      </c>
      <c r="Z43" s="23">
        <v>22</v>
      </c>
      <c r="AA43" s="23">
        <v>22</v>
      </c>
      <c r="AB43" s="23">
        <v>22</v>
      </c>
      <c r="AD43" s="23">
        <v>13</v>
      </c>
      <c r="AE43" s="23">
        <v>13</v>
      </c>
      <c r="AF43" s="23">
        <v>13</v>
      </c>
      <c r="AG43" s="23">
        <v>22</v>
      </c>
      <c r="AH43" s="23">
        <v>22</v>
      </c>
    </row>
    <row r="44" spans="1:34" x14ac:dyDescent="0.2">
      <c r="A44" s="9">
        <f t="shared" si="6"/>
        <v>0.10431171224528848</v>
      </c>
      <c r="B44">
        <f t="shared" si="3"/>
        <v>33.720630035455073</v>
      </c>
      <c r="C44">
        <f t="shared" si="7"/>
        <v>1.0326351557681352</v>
      </c>
      <c r="D44">
        <f t="shared" si="8"/>
        <v>81.862489944565255</v>
      </c>
      <c r="E44" t="b">
        <f t="shared" si="9"/>
        <v>0</v>
      </c>
      <c r="F44" t="b">
        <f t="shared" si="10"/>
        <v>0</v>
      </c>
      <c r="G44" t="b">
        <f t="shared" si="11"/>
        <v>0</v>
      </c>
      <c r="H44" s="5">
        <f t="shared" si="12"/>
        <v>2.4276678655912454</v>
      </c>
      <c r="I44" s="1"/>
      <c r="L44" s="2">
        <f t="shared" si="15"/>
        <v>17</v>
      </c>
      <c r="M44" s="40">
        <f t="shared" si="13"/>
        <v>0.24818237351877356</v>
      </c>
      <c r="N44" s="14">
        <f t="shared" si="4"/>
        <v>0.24781151625368922</v>
      </c>
      <c r="O44" s="20">
        <f t="shared" si="5"/>
        <v>1.3562556450004889E-2</v>
      </c>
      <c r="P44" s="27">
        <f t="shared" si="14"/>
        <v>3.1326339776609045</v>
      </c>
      <c r="Q44" s="14">
        <f t="shared" si="16"/>
        <v>1.0471063389320046</v>
      </c>
      <c r="R44" s="20">
        <f t="shared" si="17"/>
        <v>6.1594490525412035E-2</v>
      </c>
      <c r="S44" s="14"/>
      <c r="T44" s="36"/>
      <c r="U44" s="14"/>
      <c r="V44" s="14">
        <f t="shared" si="21"/>
        <v>0.44777780083045526</v>
      </c>
      <c r="W44" s="14"/>
      <c r="X44" s="43">
        <v>48</v>
      </c>
      <c r="Y44" s="43">
        <v>48</v>
      </c>
      <c r="Z44" s="43">
        <v>46</v>
      </c>
      <c r="AA44" s="43">
        <v>46</v>
      </c>
      <c r="AB44" s="43">
        <v>46</v>
      </c>
      <c r="AD44" s="43">
        <v>36</v>
      </c>
      <c r="AE44" s="43">
        <v>36</v>
      </c>
      <c r="AF44" s="43">
        <v>36</v>
      </c>
      <c r="AG44" s="43">
        <v>70</v>
      </c>
      <c r="AH44" s="43">
        <v>70</v>
      </c>
    </row>
    <row r="45" spans="1:34" x14ac:dyDescent="0.2">
      <c r="A45" s="9">
        <f t="shared" si="6"/>
        <v>0.11044769531854075</v>
      </c>
      <c r="B45">
        <f t="shared" si="3"/>
        <v>35.696349736958567</v>
      </c>
      <c r="C45">
        <f t="shared" si="7"/>
        <v>1.09313810661962</v>
      </c>
      <c r="D45">
        <f t="shared" si="8"/>
        <v>91.736296949234656</v>
      </c>
      <c r="E45" t="b">
        <f t="shared" si="9"/>
        <v>0</v>
      </c>
      <c r="F45" t="b">
        <f t="shared" si="10"/>
        <v>0</v>
      </c>
      <c r="G45" t="b">
        <f t="shared" si="11"/>
        <v>0</v>
      </c>
      <c r="H45" s="5">
        <f t="shared" si="12"/>
        <v>2.5699069407720021</v>
      </c>
      <c r="I45" s="1"/>
      <c r="L45" s="2">
        <f t="shared" si="15"/>
        <v>18</v>
      </c>
      <c r="M45" s="40">
        <f t="shared" si="13"/>
        <v>9.6995721768470582E-5</v>
      </c>
      <c r="N45" s="14">
        <f t="shared" si="4"/>
        <v>9.679138421420383E-5</v>
      </c>
      <c r="O45" s="20">
        <f t="shared" si="5"/>
        <v>6.2926928484497637E-6</v>
      </c>
      <c r="P45" s="27">
        <f t="shared" si="14"/>
        <v>0</v>
      </c>
      <c r="Q45" s="14">
        <f t="shared" si="16"/>
        <v>1.6934706074495803E-7</v>
      </c>
      <c r="R45" s="20">
        <f t="shared" si="17"/>
        <v>9.4081700413865577E-9</v>
      </c>
      <c r="S45" s="14"/>
      <c r="T45" s="36"/>
      <c r="U45" s="14"/>
      <c r="V45" s="14">
        <f t="shared" si="21"/>
        <v>0.22388890041522763</v>
      </c>
      <c r="W45" s="45" t="s">
        <v>62</v>
      </c>
      <c r="AC45" s="45" t="s">
        <v>62</v>
      </c>
    </row>
    <row r="46" spans="1:34" x14ac:dyDescent="0.2">
      <c r="A46" s="9">
        <f t="shared" si="6"/>
        <v>0.11658367839179301</v>
      </c>
      <c r="B46">
        <f t="shared" si="3"/>
        <v>37.670725464820855</v>
      </c>
      <c r="C46">
        <f t="shared" si="7"/>
        <v>1.1535999006353965</v>
      </c>
      <c r="D46">
        <f t="shared" si="8"/>
        <v>102.16486306474688</v>
      </c>
      <c r="E46" t="b">
        <f t="shared" si="9"/>
        <v>0</v>
      </c>
      <c r="F46" t="b">
        <f t="shared" si="10"/>
        <v>0</v>
      </c>
      <c r="G46" t="b">
        <f t="shared" si="11"/>
        <v>0</v>
      </c>
      <c r="H46" s="5">
        <f t="shared" si="12"/>
        <v>2.7120492585191771</v>
      </c>
      <c r="I46" s="1"/>
      <c r="L46" s="2">
        <f t="shared" si="15"/>
        <v>19</v>
      </c>
      <c r="M46" s="40">
        <f t="shared" si="13"/>
        <v>0.24811367201038995</v>
      </c>
      <c r="N46" s="14">
        <f t="shared" si="4"/>
        <v>-0.2477430260504673</v>
      </c>
      <c r="O46" s="20">
        <f t="shared" si="5"/>
        <v>-1.3556816803248503E-2</v>
      </c>
      <c r="P46" s="27">
        <f t="shared" si="14"/>
        <v>-176.86782515974426</v>
      </c>
      <c r="Q46" s="14">
        <f t="shared" si="16"/>
        <v>1.1696474905311078</v>
      </c>
      <c r="R46" s="20">
        <f t="shared" si="17"/>
        <v>6.1560394238479359E-2</v>
      </c>
      <c r="S46" s="14"/>
      <c r="T46" s="36"/>
      <c r="U46" s="14"/>
      <c r="V46" s="14">
        <f t="shared" si="21"/>
        <v>0.33583335062284148</v>
      </c>
      <c r="W46" s="46">
        <v>2</v>
      </c>
      <c r="X46" s="42">
        <v>8</v>
      </c>
      <c r="Y46" s="42">
        <v>8</v>
      </c>
      <c r="Z46" s="42">
        <v>8</v>
      </c>
      <c r="AA46" s="42">
        <v>8</v>
      </c>
      <c r="AB46" s="42">
        <v>8</v>
      </c>
      <c r="AC46" s="46">
        <v>2</v>
      </c>
      <c r="AD46" s="42">
        <v>8</v>
      </c>
      <c r="AE46" s="42">
        <v>8</v>
      </c>
      <c r="AF46" s="42">
        <v>8</v>
      </c>
      <c r="AG46" s="42">
        <v>8</v>
      </c>
      <c r="AH46" s="42">
        <v>8</v>
      </c>
    </row>
    <row r="47" spans="1:34" x14ac:dyDescent="0.2">
      <c r="A47" s="9">
        <f t="shared" si="6"/>
        <v>0.12271966146504527</v>
      </c>
      <c r="B47">
        <f t="shared" si="3"/>
        <v>39.643682883459839</v>
      </c>
      <c r="C47">
        <f t="shared" si="7"/>
        <v>1.2140182614186332</v>
      </c>
      <c r="D47">
        <f t="shared" si="8"/>
        <v>113.14661775673027</v>
      </c>
      <c r="E47" t="b">
        <f t="shared" si="9"/>
        <v>0</v>
      </c>
      <c r="F47" t="b">
        <f t="shared" si="10"/>
        <v>0</v>
      </c>
      <c r="G47" t="b">
        <f t="shared" si="11"/>
        <v>0</v>
      </c>
      <c r="H47" s="5">
        <f t="shared" si="12"/>
        <v>2.854089467150323</v>
      </c>
      <c r="I47" s="1"/>
      <c r="L47" s="2">
        <f t="shared" si="15"/>
        <v>20</v>
      </c>
      <c r="M47" s="40">
        <f t="shared" si="13"/>
        <v>1.2935949007497158E-6</v>
      </c>
      <c r="N47" s="14">
        <f t="shared" si="4"/>
        <v>4.469256341103838E-8</v>
      </c>
      <c r="O47" s="20">
        <f t="shared" si="5"/>
        <v>1.292822625893211E-6</v>
      </c>
      <c r="P47" s="27">
        <f t="shared" si="14"/>
        <v>0</v>
      </c>
      <c r="Q47" s="14">
        <f t="shared" si="16"/>
        <v>3.3467755344913337E-11</v>
      </c>
      <c r="R47" s="20">
        <f t="shared" si="17"/>
        <v>1.673387767245667E-12</v>
      </c>
      <c r="S47" s="14"/>
      <c r="T47" s="36"/>
      <c r="U47" s="14"/>
      <c r="V47" s="14">
        <f t="shared" si="21"/>
        <v>0.22388890041522763</v>
      </c>
      <c r="W47" s="46">
        <f>W46+1</f>
        <v>3</v>
      </c>
      <c r="X47" s="42">
        <f>3*X49</f>
        <v>32.099999999999994</v>
      </c>
      <c r="Y47" s="42">
        <f t="shared" ref="Y47:AB47" si="24">3*Y49</f>
        <v>32.099999999999994</v>
      </c>
      <c r="Z47" s="42">
        <f t="shared" si="24"/>
        <v>120</v>
      </c>
      <c r="AA47" s="42">
        <f t="shared" si="24"/>
        <v>120</v>
      </c>
      <c r="AB47" s="42">
        <f t="shared" si="24"/>
        <v>120</v>
      </c>
      <c r="AC47" s="46">
        <f>AC46+1</f>
        <v>3</v>
      </c>
      <c r="AD47" s="42">
        <f>3*AD49</f>
        <v>32.099999999999994</v>
      </c>
      <c r="AE47" s="42">
        <f t="shared" ref="AE47:AH47" si="25">3*AE49</f>
        <v>32.099999999999994</v>
      </c>
      <c r="AF47" s="42">
        <f t="shared" si="25"/>
        <v>32.099999999999994</v>
      </c>
      <c r="AG47" s="42">
        <f t="shared" si="25"/>
        <v>75</v>
      </c>
      <c r="AH47" s="42">
        <f t="shared" si="25"/>
        <v>75</v>
      </c>
    </row>
    <row r="48" spans="1:34" x14ac:dyDescent="0.2">
      <c r="A48" s="9">
        <f t="shared" si="6"/>
        <v>0.12885564453829754</v>
      </c>
      <c r="B48">
        <f t="shared" si="3"/>
        <v>41.615147710693023</v>
      </c>
      <c r="C48">
        <f t="shared" si="7"/>
        <v>1.2743909142077661</v>
      </c>
      <c r="D48">
        <f t="shared" si="8"/>
        <v>124.67990718102122</v>
      </c>
      <c r="E48" t="b">
        <f t="shared" si="9"/>
        <v>0</v>
      </c>
      <c r="F48" t="b">
        <f t="shared" si="10"/>
        <v>0</v>
      </c>
      <c r="G48" t="b">
        <f t="shared" si="11"/>
        <v>0</v>
      </c>
      <c r="H48" s="5">
        <f t="shared" si="12"/>
        <v>2.996022218827417</v>
      </c>
      <c r="I48" s="1"/>
      <c r="L48" s="2">
        <f t="shared" si="15"/>
        <v>21</v>
      </c>
      <c r="M48" s="40">
        <f t="shared" si="13"/>
        <v>0.20311533324703646</v>
      </c>
      <c r="N48" s="14">
        <f t="shared" si="4"/>
        <v>-0.20266212441894435</v>
      </c>
      <c r="O48" s="20">
        <f t="shared" si="5"/>
        <v>-1.3561044430831842E-2</v>
      </c>
      <c r="P48" s="27">
        <f t="shared" si="14"/>
        <v>-176.1717856935818</v>
      </c>
      <c r="Q48" s="14">
        <f t="shared" si="16"/>
        <v>0.86637261060114823</v>
      </c>
      <c r="R48" s="20">
        <f t="shared" si="17"/>
        <v>4.1255838600054676E-2</v>
      </c>
      <c r="S48" s="14"/>
      <c r="T48" s="36"/>
      <c r="U48" s="14"/>
      <c r="V48" s="14">
        <f t="shared" si="21"/>
        <v>0.33583335062284148</v>
      </c>
      <c r="W48" s="46">
        <f t="shared" ref="W48:W57" si="26">W47+1</f>
        <v>4</v>
      </c>
      <c r="X48" s="14">
        <v>4</v>
      </c>
      <c r="Y48" s="14">
        <v>4</v>
      </c>
      <c r="Z48" s="14">
        <v>4</v>
      </c>
      <c r="AA48" s="14">
        <v>4</v>
      </c>
      <c r="AB48" s="14">
        <v>4</v>
      </c>
      <c r="AC48" s="46">
        <f t="shared" ref="AC48:AC84" si="27">AC47+1</f>
        <v>4</v>
      </c>
      <c r="AD48" s="14">
        <v>4</v>
      </c>
      <c r="AE48" s="14">
        <v>4</v>
      </c>
      <c r="AF48" s="14">
        <v>4</v>
      </c>
      <c r="AG48" s="14">
        <v>4</v>
      </c>
      <c r="AH48" s="14">
        <v>4</v>
      </c>
    </row>
    <row r="49" spans="1:34" x14ac:dyDescent="0.2">
      <c r="A49" s="9">
        <f t="shared" si="6"/>
        <v>0.13499162761154981</v>
      </c>
      <c r="B49">
        <f t="shared" si="3"/>
        <v>43.585045720534218</v>
      </c>
      <c r="C49">
        <f t="shared" si="7"/>
        <v>1.3347155859621458</v>
      </c>
      <c r="D49">
        <f t="shared" si="8"/>
        <v>136.76299443273183</v>
      </c>
      <c r="E49" t="b">
        <f t="shared" si="9"/>
        <v>0</v>
      </c>
      <c r="F49" t="b">
        <f t="shared" si="10"/>
        <v>0</v>
      </c>
      <c r="G49" t="b">
        <f t="shared" si="11"/>
        <v>0</v>
      </c>
      <c r="H49" s="5">
        <f t="shared" si="12"/>
        <v>3.1378421697582088</v>
      </c>
      <c r="I49" s="1"/>
      <c r="L49" s="2">
        <f t="shared" si="15"/>
        <v>22</v>
      </c>
      <c r="M49" s="40">
        <f t="shared" si="13"/>
        <v>9.6815754484361747E-5</v>
      </c>
      <c r="N49" s="14">
        <f t="shared" si="4"/>
        <v>-9.6660885421800426E-5</v>
      </c>
      <c r="O49" s="20">
        <f t="shared" si="5"/>
        <v>-5.4738967701066585E-6</v>
      </c>
      <c r="P49" s="27">
        <f t="shared" si="14"/>
        <v>0</v>
      </c>
      <c r="Q49" s="14">
        <f t="shared" si="16"/>
        <v>2.0621238696027664E-7</v>
      </c>
      <c r="R49" s="20">
        <f t="shared" si="17"/>
        <v>9.3732903163762113E-9</v>
      </c>
      <c r="S49" s="14"/>
      <c r="T49" s="36"/>
      <c r="U49" s="14"/>
      <c r="V49" s="14">
        <f t="shared" si="21"/>
        <v>0.22388890041522763</v>
      </c>
      <c r="W49" s="46">
        <f t="shared" si="26"/>
        <v>5</v>
      </c>
      <c r="X49" s="20">
        <v>10.7</v>
      </c>
      <c r="Y49" s="20">
        <v>10.7</v>
      </c>
      <c r="Z49" s="20">
        <v>40</v>
      </c>
      <c r="AA49" s="20">
        <v>40</v>
      </c>
      <c r="AB49" s="20">
        <v>40</v>
      </c>
      <c r="AC49" s="46">
        <f t="shared" si="27"/>
        <v>5</v>
      </c>
      <c r="AD49" s="20">
        <v>10.7</v>
      </c>
      <c r="AE49" s="20">
        <v>10.7</v>
      </c>
      <c r="AF49" s="20">
        <v>10.7</v>
      </c>
      <c r="AG49" s="20">
        <v>25</v>
      </c>
      <c r="AH49" s="20">
        <v>25</v>
      </c>
    </row>
    <row r="50" spans="1:34" x14ac:dyDescent="0.2">
      <c r="A50" s="9">
        <f t="shared" si="6"/>
        <v>0.14112761068480209</v>
      </c>
      <c r="B50">
        <f t="shared" si="3"/>
        <v>45.553302745988191</v>
      </c>
      <c r="C50">
        <f t="shared" si="7"/>
        <v>1.3949900054476168</v>
      </c>
      <c r="D50">
        <f t="shared" si="8"/>
        <v>149.39405980782664</v>
      </c>
      <c r="E50" t="b">
        <f t="shared" si="9"/>
        <v>0</v>
      </c>
      <c r="F50" t="b">
        <f t="shared" si="10"/>
        <v>0</v>
      </c>
      <c r="G50" t="b">
        <f t="shared" si="11"/>
        <v>0</v>
      </c>
      <c r="H50" s="5">
        <f t="shared" si="12"/>
        <v>3.2795439803974156</v>
      </c>
      <c r="I50" s="1"/>
      <c r="L50" s="2">
        <f t="shared" si="15"/>
        <v>23</v>
      </c>
      <c r="M50" s="40">
        <f t="shared" si="13"/>
        <v>0.20304702310976111</v>
      </c>
      <c r="N50" s="14">
        <f t="shared" si="4"/>
        <v>0.20259383420041416</v>
      </c>
      <c r="O50" s="20">
        <f t="shared" si="5"/>
        <v>1.3558463692873519E-2</v>
      </c>
      <c r="P50" s="27">
        <f t="shared" si="14"/>
        <v>3.8287742735458239</v>
      </c>
      <c r="Q50" s="14">
        <f t="shared" si="16"/>
        <v>0.94824615265592471</v>
      </c>
      <c r="R50" s="20">
        <f t="shared" si="17"/>
        <v>4.1228093593735859E-2</v>
      </c>
      <c r="S50" s="14"/>
      <c r="T50" s="36"/>
      <c r="U50" s="14"/>
      <c r="V50" s="14">
        <f t="shared" si="21"/>
        <v>0.33583335062284148</v>
      </c>
      <c r="W50" s="46">
        <f t="shared" si="26"/>
        <v>6</v>
      </c>
      <c r="X50" s="14">
        <v>2.6669999999999998</v>
      </c>
      <c r="Y50" s="14">
        <v>2.6669999999999998</v>
      </c>
      <c r="Z50" s="14">
        <v>2.6669999999999998</v>
      </c>
      <c r="AA50" s="14">
        <v>2.6669999999999998</v>
      </c>
      <c r="AB50" s="14">
        <v>2.6669999999999998</v>
      </c>
      <c r="AC50" s="46">
        <f t="shared" si="27"/>
        <v>6</v>
      </c>
      <c r="AD50" s="14">
        <v>2.6669999999999998</v>
      </c>
      <c r="AE50" s="14">
        <v>2.6669999999999998</v>
      </c>
      <c r="AF50" s="14">
        <v>2.6669999999999998</v>
      </c>
      <c r="AG50" s="14">
        <v>2.6669999999999998</v>
      </c>
      <c r="AH50" s="14">
        <v>2.6669999999999998</v>
      </c>
    </row>
    <row r="51" spans="1:34" x14ac:dyDescent="0.2">
      <c r="A51" s="9">
        <f t="shared" si="6"/>
        <v>0.14726359375805437</v>
      </c>
      <c r="B51">
        <f t="shared" si="3"/>
        <v>47.519844681843026</v>
      </c>
      <c r="C51">
        <f t="shared" si="7"/>
        <v>1.4552119033220294</v>
      </c>
      <c r="D51">
        <f t="shared" si="8"/>
        <v>162.57120107716858</v>
      </c>
      <c r="E51" t="b">
        <f t="shared" si="9"/>
        <v>0</v>
      </c>
      <c r="F51" t="b">
        <f t="shared" si="10"/>
        <v>0</v>
      </c>
      <c r="G51" t="b">
        <f t="shared" si="11"/>
        <v>0</v>
      </c>
      <c r="H51" s="5">
        <f t="shared" si="12"/>
        <v>3.4211223156477573</v>
      </c>
      <c r="I51" s="1"/>
      <c r="L51" s="2">
        <f t="shared" si="15"/>
        <v>24</v>
      </c>
      <c r="M51" s="40">
        <f t="shared" si="13"/>
        <v>7.0377052091892777E-7</v>
      </c>
      <c r="N51" s="14">
        <f t="shared" si="4"/>
        <v>4.6358083026171552E-8</v>
      </c>
      <c r="O51" s="20">
        <f t="shared" si="5"/>
        <v>7.0224203395456011E-7</v>
      </c>
      <c r="P51" s="27">
        <f t="shared" si="14"/>
        <v>0</v>
      </c>
      <c r="Q51" s="14">
        <f t="shared" si="16"/>
        <v>1.1887030706747977E-11</v>
      </c>
      <c r="R51" s="20">
        <f t="shared" si="17"/>
        <v>4.95292946114499E-13</v>
      </c>
      <c r="S51" s="14"/>
      <c r="T51" s="36"/>
      <c r="U51" s="14"/>
      <c r="V51" s="14">
        <f t="shared" si="21"/>
        <v>0.22388890041522763</v>
      </c>
      <c r="W51" s="46">
        <f t="shared" si="26"/>
        <v>7</v>
      </c>
      <c r="X51" s="20">
        <v>7.2</v>
      </c>
      <c r="Y51" s="20">
        <v>7.2</v>
      </c>
      <c r="Z51" s="20">
        <v>25</v>
      </c>
      <c r="AA51" s="20">
        <v>25</v>
      </c>
      <c r="AB51" s="20">
        <v>25</v>
      </c>
      <c r="AC51" s="46">
        <f t="shared" si="27"/>
        <v>7</v>
      </c>
      <c r="AD51" s="20">
        <v>7.2</v>
      </c>
      <c r="AE51" s="20">
        <v>7.2</v>
      </c>
      <c r="AF51" s="20">
        <v>7.2</v>
      </c>
      <c r="AG51" s="20">
        <v>17.3</v>
      </c>
      <c r="AH51" s="20">
        <v>17.3</v>
      </c>
    </row>
    <row r="52" spans="1:34" x14ac:dyDescent="0.2">
      <c r="A52" s="9">
        <f t="shared" si="6"/>
        <v>0.15339957683130664</v>
      </c>
      <c r="B52">
        <f t="shared" si="3"/>
        <v>49.484597487460249</v>
      </c>
      <c r="C52">
        <f t="shared" si="7"/>
        <v>1.5153790122206827</v>
      </c>
      <c r="D52">
        <f t="shared" si="8"/>
        <v>176.29243377299338</v>
      </c>
      <c r="E52" t="b">
        <f t="shared" si="9"/>
        <v>0</v>
      </c>
      <c r="F52" t="b">
        <f t="shared" si="10"/>
        <v>0</v>
      </c>
      <c r="G52" t="b">
        <f t="shared" si="11"/>
        <v>0</v>
      </c>
      <c r="H52" s="5">
        <f t="shared" si="12"/>
        <v>3.5625718450608219</v>
      </c>
      <c r="I52" s="1"/>
      <c r="L52" s="2">
        <f t="shared" si="15"/>
        <v>25</v>
      </c>
      <c r="M52" s="40">
        <f t="shared" si="13"/>
        <v>0.17192410477850445</v>
      </c>
      <c r="N52" s="14">
        <f t="shared" si="4"/>
        <v>0.17138823842777398</v>
      </c>
      <c r="O52" s="20">
        <f t="shared" si="5"/>
        <v>1.3563536873348247E-2</v>
      </c>
      <c r="P52" s="27">
        <f t="shared" si="14"/>
        <v>4.5249142751348463</v>
      </c>
      <c r="Q52" s="14">
        <f t="shared" si="16"/>
        <v>0.73894744509725441</v>
      </c>
      <c r="R52" s="20">
        <f t="shared" si="17"/>
        <v>2.9557897803890176E-2</v>
      </c>
      <c r="S52" s="14"/>
      <c r="T52" s="36"/>
      <c r="U52" s="14"/>
      <c r="V52" s="14">
        <f t="shared" si="21"/>
        <v>0.33583335062284148</v>
      </c>
      <c r="W52" s="46">
        <f t="shared" si="26"/>
        <v>8</v>
      </c>
      <c r="X52" s="14">
        <v>2</v>
      </c>
      <c r="Y52" s="14">
        <v>2</v>
      </c>
      <c r="Z52" s="14">
        <v>2</v>
      </c>
      <c r="AA52" s="14">
        <v>2</v>
      </c>
      <c r="AB52" s="14">
        <v>2</v>
      </c>
      <c r="AC52" s="46">
        <f t="shared" si="27"/>
        <v>8</v>
      </c>
      <c r="AD52" s="14">
        <v>2</v>
      </c>
      <c r="AE52" s="14">
        <v>2</v>
      </c>
      <c r="AF52" s="14">
        <v>2</v>
      </c>
      <c r="AG52" s="14">
        <v>2</v>
      </c>
      <c r="AH52" s="14">
        <v>2</v>
      </c>
    </row>
    <row r="53" spans="1:34" x14ac:dyDescent="0.2">
      <c r="A53" s="9">
        <f t="shared" si="6"/>
        <v>0.15953555990455892</v>
      </c>
      <c r="B53">
        <f t="shared" si="3"/>
        <v>51.44748718956243</v>
      </c>
      <c r="C53">
        <f t="shared" si="7"/>
        <v>1.5754890668416892</v>
      </c>
      <c r="D53">
        <f t="shared" si="8"/>
        <v>190.55569148776888</v>
      </c>
      <c r="E53" t="b">
        <f t="shared" si="9"/>
        <v>0</v>
      </c>
      <c r="F53" t="b">
        <f t="shared" si="10"/>
        <v>0</v>
      </c>
      <c r="G53" t="b">
        <f t="shared" si="11"/>
        <v>0</v>
      </c>
      <c r="H53" s="5">
        <f t="shared" si="12"/>
        <v>3.7038872430377601</v>
      </c>
      <c r="I53" s="1"/>
      <c r="L53" s="2">
        <f t="shared" si="15"/>
        <v>26</v>
      </c>
      <c r="M53" s="40">
        <f t="shared" si="13"/>
        <v>9.7089969921663972E-5</v>
      </c>
      <c r="N53" s="14">
        <f t="shared" si="4"/>
        <v>9.6704229733290023E-5</v>
      </c>
      <c r="O53" s="20">
        <f t="shared" si="5"/>
        <v>8.6460517625492808E-6</v>
      </c>
      <c r="P53" s="27">
        <f t="shared" si="14"/>
        <v>0</v>
      </c>
      <c r="Q53" s="14">
        <f t="shared" si="16"/>
        <v>2.4508801874413003E-7</v>
      </c>
      <c r="R53" s="20">
        <f t="shared" si="17"/>
        <v>9.4264622593896154E-9</v>
      </c>
      <c r="S53" s="14"/>
      <c r="T53" s="36"/>
      <c r="U53" s="14"/>
      <c r="V53" s="14">
        <f t="shared" si="21"/>
        <v>0.22388890041522763</v>
      </c>
      <c r="W53" s="46">
        <f t="shared" si="26"/>
        <v>9</v>
      </c>
      <c r="X53" s="20">
        <v>3.1</v>
      </c>
      <c r="Y53" s="20">
        <v>3.1</v>
      </c>
      <c r="Z53" s="20">
        <v>15</v>
      </c>
      <c r="AA53" s="20">
        <v>15</v>
      </c>
      <c r="AB53" s="20">
        <v>15</v>
      </c>
      <c r="AC53" s="46">
        <f t="shared" si="27"/>
        <v>9</v>
      </c>
      <c r="AD53" s="20">
        <v>3.1</v>
      </c>
      <c r="AE53" s="20">
        <v>3.1</v>
      </c>
      <c r="AF53" s="20">
        <v>3.1</v>
      </c>
      <c r="AG53" s="20">
        <v>12.1</v>
      </c>
      <c r="AH53" s="20">
        <v>12.1</v>
      </c>
    </row>
    <row r="54" spans="1:34" x14ac:dyDescent="0.2">
      <c r="A54" s="9">
        <f t="shared" si="6"/>
        <v>0.1656715429778112</v>
      </c>
      <c r="B54">
        <f t="shared" si="3"/>
        <v>53.408439885018296</v>
      </c>
      <c r="C54">
        <f t="shared" si="7"/>
        <v>1.6355398040312645</v>
      </c>
      <c r="D54">
        <f t="shared" si="8"/>
        <v>205.35882618539446</v>
      </c>
      <c r="E54" t="b">
        <f t="shared" si="9"/>
        <v>0</v>
      </c>
      <c r="F54" t="b">
        <f t="shared" si="10"/>
        <v>0</v>
      </c>
      <c r="G54" t="b">
        <f t="shared" si="11"/>
        <v>0</v>
      </c>
      <c r="H54" s="5">
        <f t="shared" si="12"/>
        <v>3.8450631890297933</v>
      </c>
      <c r="I54" s="1"/>
      <c r="L54" s="2">
        <f t="shared" si="15"/>
        <v>27</v>
      </c>
      <c r="M54" s="40">
        <f t="shared" si="13"/>
        <v>0.17185528390246113</v>
      </c>
      <c r="N54" s="14">
        <f t="shared" si="4"/>
        <v>-0.17131978828708025</v>
      </c>
      <c r="O54" s="20">
        <f t="shared" si="5"/>
        <v>-1.3556133167888248E-2</v>
      </c>
      <c r="P54" s="27">
        <f t="shared" si="14"/>
        <v>-175.47574598817701</v>
      </c>
      <c r="Q54" s="14">
        <f t="shared" si="16"/>
        <v>0.79742444234027898</v>
      </c>
      <c r="R54" s="20">
        <f t="shared" si="17"/>
        <v>2.9534238605195516E-2</v>
      </c>
      <c r="S54" s="14"/>
      <c r="T54" s="36"/>
      <c r="U54" s="14"/>
      <c r="V54" s="14">
        <f t="shared" si="21"/>
        <v>0.22388890041522763</v>
      </c>
      <c r="W54" s="46">
        <f t="shared" si="26"/>
        <v>10</v>
      </c>
      <c r="X54" s="14">
        <v>1.6</v>
      </c>
      <c r="Y54" s="14">
        <v>1.6</v>
      </c>
      <c r="Z54" s="14">
        <v>1.6</v>
      </c>
      <c r="AA54" s="14">
        <v>1.6</v>
      </c>
      <c r="AB54" s="14">
        <v>1.6</v>
      </c>
      <c r="AC54" s="46">
        <f t="shared" si="27"/>
        <v>10</v>
      </c>
      <c r="AD54" s="14">
        <v>1.6</v>
      </c>
      <c r="AE54" s="14">
        <v>1.6</v>
      </c>
      <c r="AF54" s="14">
        <v>1.6</v>
      </c>
      <c r="AG54" s="14">
        <v>1.6</v>
      </c>
      <c r="AH54" s="14">
        <v>1.6</v>
      </c>
    </row>
    <row r="55" spans="1:34" x14ac:dyDescent="0.2">
      <c r="A55" s="9">
        <f t="shared" si="6"/>
        <v>0.17180752605106347</v>
      </c>
      <c r="B55">
        <f t="shared" si="3"/>
        <v>55.367381743625224</v>
      </c>
      <c r="C55">
        <f t="shared" si="7"/>
        <v>1.6955289628689363</v>
      </c>
      <c r="D55">
        <f t="shared" si="8"/>
        <v>220.6996085246939</v>
      </c>
      <c r="E55" t="b">
        <f t="shared" si="9"/>
        <v>0</v>
      </c>
      <c r="F55" t="b">
        <f t="shared" si="10"/>
        <v>0</v>
      </c>
      <c r="G55" t="b">
        <f t="shared" si="11"/>
        <v>0</v>
      </c>
      <c r="H55" s="5">
        <f t="shared" si="12"/>
        <v>3.9860943677385352</v>
      </c>
      <c r="I55" s="1"/>
      <c r="L55" s="2">
        <f t="shared" si="15"/>
        <v>28</v>
      </c>
      <c r="M55" s="40">
        <f t="shared" si="13"/>
        <v>1.295175152260719E-6</v>
      </c>
      <c r="N55" s="14">
        <f t="shared" si="4"/>
        <v>6.2564365902323927E-8</v>
      </c>
      <c r="O55" s="20">
        <f t="shared" si="5"/>
        <v>1.2936631613958931E-6</v>
      </c>
      <c r="P55" s="27">
        <f t="shared" si="14"/>
        <v>0</v>
      </c>
      <c r="Q55" s="14">
        <f t="shared" si="16"/>
        <v>4.696940290094015E-11</v>
      </c>
      <c r="R55" s="20">
        <f t="shared" si="17"/>
        <v>1.6774786750335768E-12</v>
      </c>
      <c r="S55" s="14"/>
      <c r="T55" s="36"/>
      <c r="U55" s="14"/>
      <c r="V55" s="14">
        <f t="shared" si="21"/>
        <v>0.22388890041522763</v>
      </c>
      <c r="W55" s="46">
        <f t="shared" si="26"/>
        <v>11</v>
      </c>
      <c r="X55" s="20">
        <v>3.1</v>
      </c>
      <c r="Y55" s="20">
        <v>3.1</v>
      </c>
      <c r="Z55" s="20">
        <v>15</v>
      </c>
      <c r="AA55" s="20">
        <v>15</v>
      </c>
      <c r="AB55" s="20">
        <v>15</v>
      </c>
      <c r="AC55" s="46">
        <f t="shared" si="27"/>
        <v>11</v>
      </c>
      <c r="AD55" s="20">
        <v>3.1</v>
      </c>
      <c r="AE55" s="20">
        <v>3.1</v>
      </c>
      <c r="AF55" s="20">
        <v>3.1</v>
      </c>
      <c r="AG55" s="20">
        <v>12.1</v>
      </c>
      <c r="AH55" s="20">
        <v>12.1</v>
      </c>
    </row>
    <row r="56" spans="1:34" x14ac:dyDescent="0.2">
      <c r="A56" s="9">
        <f t="shared" si="6"/>
        <v>0.17794350912431575</v>
      </c>
      <c r="B56">
        <f t="shared" si="3"/>
        <v>57.324239010888931</v>
      </c>
      <c r="C56">
        <f t="shared" si="7"/>
        <v>1.7554542847526677</v>
      </c>
      <c r="D56">
        <f t="shared" si="8"/>
        <v>236.57572819515227</v>
      </c>
      <c r="E56" t="b">
        <f t="shared" si="9"/>
        <v>0</v>
      </c>
      <c r="F56" t="b">
        <f t="shared" si="10"/>
        <v>0</v>
      </c>
      <c r="G56" t="b">
        <f t="shared" si="11"/>
        <v>0</v>
      </c>
      <c r="H56" s="5">
        <f t="shared" si="12"/>
        <v>4.1269754693161111</v>
      </c>
      <c r="I56" s="1"/>
      <c r="L56" s="2">
        <f t="shared" si="15"/>
        <v>29</v>
      </c>
      <c r="M56" s="40">
        <f t="shared" si="13"/>
        <v>0.14905758648672171</v>
      </c>
      <c r="N56" s="14">
        <f t="shared" si="4"/>
        <v>-0.14843933048828767</v>
      </c>
      <c r="O56" s="20">
        <f t="shared" si="5"/>
        <v>-1.3562051962569549E-2</v>
      </c>
      <c r="P56" s="27">
        <f t="shared" si="14"/>
        <v>-174.7797057419794</v>
      </c>
      <c r="Q56" s="14">
        <f t="shared" si="16"/>
        <v>0.64432675858814914</v>
      </c>
      <c r="R56" s="20">
        <f t="shared" si="17"/>
        <v>2.2218164089246522E-2</v>
      </c>
      <c r="S56" s="14"/>
      <c r="T56" s="36"/>
      <c r="U56" s="14"/>
      <c r="V56" s="14">
        <f t="shared" si="21"/>
        <v>0.22388890041522763</v>
      </c>
      <c r="W56" s="46">
        <f t="shared" si="26"/>
        <v>12</v>
      </c>
      <c r="X56" s="20">
        <v>1.333</v>
      </c>
      <c r="Y56" s="20">
        <v>1.333</v>
      </c>
      <c r="Z56" s="20">
        <v>1.333</v>
      </c>
      <c r="AA56" s="20">
        <v>1.333</v>
      </c>
      <c r="AB56" s="20">
        <v>1.333</v>
      </c>
      <c r="AC56" s="46">
        <f t="shared" si="27"/>
        <v>12</v>
      </c>
      <c r="AD56" s="20">
        <v>1.333</v>
      </c>
      <c r="AE56" s="20">
        <v>1.333</v>
      </c>
      <c r="AF56" s="20">
        <v>1.333</v>
      </c>
      <c r="AG56" s="20">
        <v>1.333</v>
      </c>
      <c r="AH56" s="20">
        <v>1.333</v>
      </c>
    </row>
    <row r="57" spans="1:34" x14ac:dyDescent="0.2">
      <c r="A57" s="9">
        <f t="shared" si="6"/>
        <v>0.18407949219756803</v>
      </c>
      <c r="B57">
        <f t="shared" si="3"/>
        <v>59.278938010800353</v>
      </c>
      <c r="C57">
        <f t="shared" si="7"/>
        <v>1.8153135134838934</v>
      </c>
      <c r="D57">
        <f t="shared" si="8"/>
        <v>252.98479426484707</v>
      </c>
      <c r="E57" t="b">
        <f t="shared" si="9"/>
        <v>0</v>
      </c>
      <c r="F57" t="b">
        <f t="shared" si="10"/>
        <v>0</v>
      </c>
      <c r="G57" t="b">
        <f t="shared" si="11"/>
        <v>0</v>
      </c>
      <c r="H57" s="5">
        <f t="shared" si="12"/>
        <v>4.2677011895650763</v>
      </c>
      <c r="I57" s="1"/>
      <c r="L57" s="2">
        <f t="shared" si="15"/>
        <v>30</v>
      </c>
      <c r="M57" s="40">
        <f t="shared" si="13"/>
        <v>9.683830284157694E-5</v>
      </c>
      <c r="N57" s="14">
        <f t="shared" si="4"/>
        <v>-9.6521444051451947E-5</v>
      </c>
      <c r="O57" s="20">
        <f t="shared" si="5"/>
        <v>-7.8273709161762402E-6</v>
      </c>
      <c r="P57" s="27">
        <f t="shared" si="14"/>
        <v>0</v>
      </c>
      <c r="Q57" s="14">
        <f t="shared" si="16"/>
        <v>2.8132970691710903E-7</v>
      </c>
      <c r="R57" s="20">
        <f t="shared" si="17"/>
        <v>9.3776568972369681E-9</v>
      </c>
      <c r="S57" s="14"/>
      <c r="T57" s="36"/>
      <c r="U57" s="14"/>
      <c r="V57" s="14">
        <f t="shared" si="21"/>
        <v>0.22388890041522763</v>
      </c>
      <c r="W57" s="46">
        <f t="shared" si="26"/>
        <v>13</v>
      </c>
      <c r="X57" s="20">
        <v>2</v>
      </c>
      <c r="Y57" s="20">
        <v>2</v>
      </c>
      <c r="Z57" s="20">
        <v>10</v>
      </c>
      <c r="AA57" s="20">
        <v>10</v>
      </c>
      <c r="AB57" s="20">
        <v>10</v>
      </c>
      <c r="AC57" s="46">
        <f t="shared" si="27"/>
        <v>13</v>
      </c>
      <c r="AD57" s="20">
        <v>2</v>
      </c>
      <c r="AE57" s="20">
        <v>2</v>
      </c>
      <c r="AF57" s="20">
        <v>2</v>
      </c>
      <c r="AG57" s="20">
        <v>10.7</v>
      </c>
      <c r="AH57" s="20">
        <v>10.7</v>
      </c>
    </row>
    <row r="58" spans="1:34" x14ac:dyDescent="0.2">
      <c r="A58" s="9">
        <f t="shared" si="6"/>
        <v>0.19021547527082031</v>
      </c>
      <c r="B58">
        <f t="shared" si="3"/>
        <v>61.231405148609539</v>
      </c>
      <c r="C58">
        <f t="shared" si="7"/>
        <v>1.8751043953524666</v>
      </c>
      <c r="D58">
        <f t="shared" si="8"/>
        <v>269.92433554052076</v>
      </c>
      <c r="E58" t="b">
        <f t="shared" si="9"/>
        <v>0</v>
      </c>
      <c r="F58" t="b">
        <f t="shared" si="10"/>
        <v>0</v>
      </c>
      <c r="G58" t="b">
        <f t="shared" si="11"/>
        <v>0</v>
      </c>
      <c r="H58" s="5">
        <f t="shared" si="12"/>
        <v>4.4082662301381186</v>
      </c>
      <c r="I58" s="1"/>
      <c r="L58" s="2">
        <f t="shared" si="15"/>
        <v>31</v>
      </c>
      <c r="M58" s="40">
        <f t="shared" si="13"/>
        <v>0.14898931299321486</v>
      </c>
      <c r="N58" s="14">
        <f t="shared" si="4"/>
        <v>0.14837116045851567</v>
      </c>
      <c r="O58" s="20">
        <f t="shared" si="5"/>
        <v>1.3557806990200739E-2</v>
      </c>
      <c r="P58" s="27">
        <f t="shared" si="14"/>
        <v>5.2210538109886997</v>
      </c>
      <c r="Q58" s="14">
        <f t="shared" si="16"/>
        <v>0.68813227697189439</v>
      </c>
      <c r="R58" s="20">
        <f t="shared" si="17"/>
        <v>2.2197815386190142E-2</v>
      </c>
      <c r="S58" s="14"/>
      <c r="T58" s="36"/>
      <c r="U58" s="14"/>
      <c r="V58" s="14">
        <f t="shared" si="21"/>
        <v>0.22388890041522763</v>
      </c>
      <c r="W58" s="14"/>
      <c r="AC58" s="46">
        <f t="shared" si="27"/>
        <v>14</v>
      </c>
      <c r="AD58" s="20">
        <v>1</v>
      </c>
      <c r="AE58" s="20">
        <v>1</v>
      </c>
      <c r="AF58" s="20">
        <v>1</v>
      </c>
      <c r="AG58" s="20">
        <v>3</v>
      </c>
      <c r="AH58" s="20">
        <v>3</v>
      </c>
    </row>
    <row r="59" spans="1:34" x14ac:dyDescent="0.2">
      <c r="A59" s="9">
        <f t="shared" si="6"/>
        <v>0.19635145834407258</v>
      </c>
      <c r="B59">
        <f t="shared" si="3"/>
        <v>63.181566913596569</v>
      </c>
      <c r="C59">
        <f t="shared" si="7"/>
        <v>1.934824679221512</v>
      </c>
      <c r="D59">
        <f t="shared" si="8"/>
        <v>287.39180093974085</v>
      </c>
      <c r="E59" t="b">
        <f t="shared" si="9"/>
        <v>0</v>
      </c>
      <c r="F59" t="b">
        <f t="shared" si="10"/>
        <v>0</v>
      </c>
      <c r="G59" t="b">
        <f t="shared" si="11"/>
        <v>0</v>
      </c>
      <c r="H59" s="5">
        <f t="shared" si="12"/>
        <v>4.5486652987375438</v>
      </c>
      <c r="I59" s="1"/>
      <c r="L59" s="2">
        <f t="shared" si="15"/>
        <v>32</v>
      </c>
      <c r="M59" s="40">
        <f t="shared" si="13"/>
        <v>7.0390242152274103E-7</v>
      </c>
      <c r="N59" s="14">
        <f t="shared" si="4"/>
        <v>6.1890591095960634E-8</v>
      </c>
      <c r="O59" s="20">
        <f t="shared" si="5"/>
        <v>7.0117627866277055E-7</v>
      </c>
      <c r="P59" s="27">
        <f t="shared" si="14"/>
        <v>0</v>
      </c>
      <c r="Q59" s="14">
        <f t="shared" si="16"/>
        <v>1.5855315808818515E-11</v>
      </c>
      <c r="R59" s="20">
        <f t="shared" si="17"/>
        <v>4.9547861902557861E-13</v>
      </c>
      <c r="S59" s="14"/>
      <c r="T59" s="36"/>
      <c r="U59" s="14"/>
      <c r="V59" s="14">
        <f t="shared" si="21"/>
        <v>0.22388890041522763</v>
      </c>
      <c r="W59" s="14"/>
      <c r="AC59" s="46">
        <f t="shared" si="27"/>
        <v>15</v>
      </c>
      <c r="AD59" s="20">
        <v>1.5</v>
      </c>
      <c r="AE59" s="20">
        <v>1.5</v>
      </c>
      <c r="AF59" s="20">
        <v>1.5</v>
      </c>
      <c r="AG59" s="20">
        <v>8.4</v>
      </c>
      <c r="AH59" s="20">
        <v>8.4</v>
      </c>
    </row>
    <row r="60" spans="1:34" x14ac:dyDescent="0.2">
      <c r="A60" s="9">
        <f t="shared" si="6"/>
        <v>0.20248744141732486</v>
      </c>
      <c r="B60">
        <f t="shared" si="3"/>
        <v>65.129349881839161</v>
      </c>
      <c r="C60">
        <f t="shared" si="7"/>
        <v>1.9944721166121808</v>
      </c>
      <c r="D60">
        <f t="shared" si="8"/>
        <v>305.38455987509087</v>
      </c>
      <c r="E60" t="b">
        <f t="shared" si="9"/>
        <v>0</v>
      </c>
      <c r="F60" t="b">
        <f t="shared" si="10"/>
        <v>0</v>
      </c>
      <c r="G60" t="b">
        <f t="shared" si="11"/>
        <v>0</v>
      </c>
      <c r="H60" s="5">
        <f t="shared" si="12"/>
        <v>4.6888931093145318</v>
      </c>
      <c r="I60" s="1"/>
      <c r="L60" s="2">
        <f t="shared" si="15"/>
        <v>33</v>
      </c>
      <c r="M60" s="40">
        <f t="shared" si="13"/>
        <v>0.13157859761934246</v>
      </c>
      <c r="N60" s="14">
        <f t="shared" si="4"/>
        <v>0.13087753724225981</v>
      </c>
      <c r="O60" s="20">
        <f t="shared" si="5"/>
        <v>1.3564571385551843E-2</v>
      </c>
      <c r="P60" s="27">
        <f t="shared" si="14"/>
        <v>5.9171929707312136</v>
      </c>
      <c r="Q60" s="14">
        <f t="shared" si="16"/>
        <v>0.57132660259860346</v>
      </c>
      <c r="R60" s="20">
        <f t="shared" si="17"/>
        <v>1.7312927351472832E-2</v>
      </c>
      <c r="S60" s="14"/>
      <c r="T60" s="36"/>
      <c r="U60" s="14"/>
      <c r="V60" s="14">
        <f t="shared" si="21"/>
        <v>0.22388890041522763</v>
      </c>
      <c r="W60" s="14"/>
      <c r="AC60" s="46">
        <f t="shared" si="27"/>
        <v>16</v>
      </c>
      <c r="AD60" s="20">
        <v>1</v>
      </c>
      <c r="AE60" s="20">
        <v>1</v>
      </c>
      <c r="AF60" s="20">
        <v>1</v>
      </c>
      <c r="AG60" s="20">
        <v>3</v>
      </c>
      <c r="AH60" s="20">
        <v>3</v>
      </c>
    </row>
    <row r="61" spans="1:34" x14ac:dyDescent="0.2">
      <c r="A61" s="9">
        <f t="shared" si="6"/>
        <v>0.20862342449057714</v>
      </c>
      <c r="B61">
        <f t="shared" si="3"/>
        <v>67.074680718977149</v>
      </c>
      <c r="C61">
        <f t="shared" si="7"/>
        <v>2.054044461788306</v>
      </c>
      <c r="D61">
        <f t="shared" si="8"/>
        <v>323.8999026503347</v>
      </c>
      <c r="E61" t="b">
        <f t="shared" si="9"/>
        <v>0</v>
      </c>
      <c r="F61" t="b">
        <f t="shared" si="10"/>
        <v>0</v>
      </c>
      <c r="G61" t="b">
        <f t="shared" si="11"/>
        <v>0</v>
      </c>
      <c r="H61" s="5">
        <f t="shared" si="12"/>
        <v>4.828944382268153</v>
      </c>
      <c r="I61" s="1"/>
      <c r="L61" s="2">
        <f t="shared" si="15"/>
        <v>34</v>
      </c>
      <c r="M61" s="40">
        <f t="shared" si="13"/>
        <v>9.7203617715278651E-5</v>
      </c>
      <c r="N61" s="14">
        <f t="shared" si="4"/>
        <v>9.6579265444232036E-5</v>
      </c>
      <c r="O61" s="20">
        <f t="shared" si="5"/>
        <v>1.0999490133210742E-5</v>
      </c>
      <c r="P61" s="27">
        <f t="shared" si="14"/>
        <v>0</v>
      </c>
      <c r="Q61" s="14">
        <f t="shared" si="16"/>
        <v>3.2125047209589314E-7</v>
      </c>
      <c r="R61" s="20">
        <f t="shared" si="17"/>
        <v>9.4485432969380329E-9</v>
      </c>
      <c r="S61" s="14"/>
      <c r="T61" s="36"/>
      <c r="U61" s="14"/>
      <c r="V61" s="14">
        <f t="shared" si="21"/>
        <v>0.22388890041522763</v>
      </c>
      <c r="W61" s="14"/>
      <c r="AC61" s="46">
        <f t="shared" si="27"/>
        <v>17</v>
      </c>
      <c r="AD61" s="20">
        <v>2</v>
      </c>
      <c r="AE61" s="20">
        <v>2</v>
      </c>
      <c r="AF61" s="20">
        <v>2</v>
      </c>
      <c r="AG61" s="20">
        <v>8.4</v>
      </c>
      <c r="AH61" s="20">
        <v>8.4</v>
      </c>
    </row>
    <row r="62" spans="1:34" x14ac:dyDescent="0.2">
      <c r="A62" s="9">
        <f t="shared" si="6"/>
        <v>0.21475940756382941</v>
      </c>
      <c r="B62">
        <f t="shared" si="3"/>
        <v>69.017486182973542</v>
      </c>
      <c r="C62">
        <f t="shared" si="7"/>
        <v>2.1135394718409568</v>
      </c>
      <c r="D62">
        <f t="shared" si="8"/>
        <v>342.93504086849561</v>
      </c>
      <c r="E62" t="b">
        <f t="shared" si="9"/>
        <v>0</v>
      </c>
      <c r="F62" t="b">
        <f t="shared" si="10"/>
        <v>0</v>
      </c>
      <c r="G62" t="b">
        <f t="shared" si="11"/>
        <v>0</v>
      </c>
      <c r="H62" s="5">
        <f t="shared" si="12"/>
        <v>4.9688138446441545</v>
      </c>
      <c r="I62" s="1"/>
      <c r="L62" s="2">
        <f t="shared" si="15"/>
        <v>35</v>
      </c>
      <c r="M62" s="40">
        <f t="shared" si="13"/>
        <v>0.13150964380256824</v>
      </c>
      <c r="N62" s="14">
        <f t="shared" si="4"/>
        <v>-0.13080915386829836</v>
      </c>
      <c r="O62" s="20">
        <f t="shared" si="5"/>
        <v>-1.3555503581137003E-2</v>
      </c>
      <c r="P62" s="27">
        <f t="shared" si="14"/>
        <v>-174.08366521743926</v>
      </c>
      <c r="Q62" s="14">
        <f t="shared" si="16"/>
        <v>0.60531752445774323</v>
      </c>
      <c r="R62" s="20">
        <f t="shared" si="17"/>
        <v>1.7294786413078377E-2</v>
      </c>
      <c r="S62" s="14"/>
      <c r="T62" s="36"/>
      <c r="U62" s="14"/>
      <c r="V62" s="14">
        <f t="shared" si="21"/>
        <v>0.22388890041522763</v>
      </c>
      <c r="W62" s="14"/>
      <c r="AC62" s="46">
        <f t="shared" si="27"/>
        <v>18</v>
      </c>
      <c r="AD62" s="20">
        <v>1</v>
      </c>
      <c r="AE62" s="20">
        <v>1</v>
      </c>
      <c r="AF62" s="20">
        <v>1</v>
      </c>
      <c r="AG62" s="20">
        <v>3</v>
      </c>
      <c r="AH62" s="20">
        <v>3</v>
      </c>
    </row>
    <row r="63" spans="1:34" x14ac:dyDescent="0.2">
      <c r="A63" s="9">
        <f t="shared" si="6"/>
        <v>0.22089539063708169</v>
      </c>
      <c r="B63">
        <f t="shared" si="3"/>
        <v>70.957693126872059</v>
      </c>
      <c r="C63">
        <f t="shared" si="7"/>
        <v>2.1729549067728806</v>
      </c>
      <c r="D63">
        <f t="shared" si="8"/>
        <v>362.48710785178559</v>
      </c>
      <c r="E63" t="b">
        <f t="shared" si="9"/>
        <v>0</v>
      </c>
      <c r="F63" t="b">
        <f t="shared" si="10"/>
        <v>0</v>
      </c>
      <c r="G63" t="b">
        <f t="shared" si="11"/>
        <v>0</v>
      </c>
      <c r="H63" s="5">
        <f t="shared" si="12"/>
        <v>5.1084962303334773</v>
      </c>
      <c r="I63" s="1"/>
      <c r="L63" s="2">
        <f t="shared" si="15"/>
        <v>36</v>
      </c>
      <c r="M63" s="40">
        <f t="shared" si="13"/>
        <v>1.2972795877089645E-6</v>
      </c>
      <c r="N63" s="14">
        <f t="shared" si="4"/>
        <v>8.0430872551068505E-8</v>
      </c>
      <c r="O63" s="20">
        <f t="shared" si="5"/>
        <v>1.2947838442871515E-6</v>
      </c>
      <c r="P63" s="27">
        <f t="shared" si="14"/>
        <v>0</v>
      </c>
      <c r="Q63" s="14">
        <f t="shared" si="16"/>
        <v>6.0585635832708274E-11</v>
      </c>
      <c r="R63" s="20">
        <f t="shared" si="17"/>
        <v>1.682934328686341E-12</v>
      </c>
      <c r="S63" s="14"/>
      <c r="T63" s="36"/>
      <c r="U63" s="14"/>
      <c r="V63" s="14">
        <f t="shared" si="21"/>
        <v>0.22388890041522763</v>
      </c>
      <c r="W63" s="14"/>
      <c r="AC63" s="46">
        <f t="shared" si="27"/>
        <v>19</v>
      </c>
      <c r="AD63" s="20">
        <v>1.5</v>
      </c>
      <c r="AE63" s="20">
        <v>1.5</v>
      </c>
      <c r="AF63" s="20">
        <v>1.5</v>
      </c>
      <c r="AG63" s="20">
        <v>7.8</v>
      </c>
      <c r="AH63" s="20">
        <v>7.8</v>
      </c>
    </row>
    <row r="64" spans="1:34" x14ac:dyDescent="0.2">
      <c r="A64" s="9">
        <f t="shared" si="6"/>
        <v>0.22703137371033397</v>
      </c>
      <c r="B64">
        <f t="shared" si="3"/>
        <v>72.895228501551117</v>
      </c>
      <c r="C64">
        <f t="shared" si="7"/>
        <v>2.232288529582843</v>
      </c>
      <c r="D64">
        <f t="shared" si="8"/>
        <v>382.55315907332584</v>
      </c>
      <c r="E64" t="b">
        <f t="shared" si="9"/>
        <v>0</v>
      </c>
      <c r="F64" t="b">
        <f t="shared" si="10"/>
        <v>0</v>
      </c>
      <c r="G64" t="b">
        <f t="shared" si="11"/>
        <v>0</v>
      </c>
      <c r="H64" s="5">
        <f t="shared" si="12"/>
        <v>5.2479862802705339</v>
      </c>
      <c r="I64" s="1"/>
      <c r="L64" s="2">
        <f t="shared" si="15"/>
        <v>37</v>
      </c>
      <c r="M64" s="40">
        <f t="shared" si="13"/>
        <v>0.11778472550246996</v>
      </c>
      <c r="N64" s="14">
        <f t="shared" si="4"/>
        <v>-0.11700121157305642</v>
      </c>
      <c r="O64" s="20">
        <f t="shared" si="5"/>
        <v>-1.356311365907868E-2</v>
      </c>
      <c r="P64" s="27">
        <f t="shared" si="14"/>
        <v>-173.38762393517183</v>
      </c>
      <c r="Q64" s="14">
        <f t="shared" si="16"/>
        <v>0.51330993778261136</v>
      </c>
      <c r="R64" s="20">
        <f t="shared" si="17"/>
        <v>1.3873241561692198E-2</v>
      </c>
      <c r="S64" s="14"/>
      <c r="T64" s="36"/>
      <c r="U64" s="14"/>
      <c r="V64" s="14">
        <f t="shared" si="21"/>
        <v>0.22388890041522763</v>
      </c>
      <c r="W64" s="14"/>
      <c r="AC64" s="46">
        <f t="shared" si="27"/>
        <v>20</v>
      </c>
      <c r="AD64" s="20">
        <v>1</v>
      </c>
      <c r="AE64" s="20">
        <v>1</v>
      </c>
      <c r="AF64" s="20">
        <v>1</v>
      </c>
      <c r="AG64" s="20">
        <v>3</v>
      </c>
      <c r="AH64" s="20">
        <v>3</v>
      </c>
    </row>
    <row r="65" spans="1:34" x14ac:dyDescent="0.2">
      <c r="A65" s="9">
        <f t="shared" si="6"/>
        <v>0.23316735678358624</v>
      </c>
      <c r="B65">
        <f t="shared" si="3"/>
        <v>74.830019358474203</v>
      </c>
      <c r="C65">
        <f t="shared" si="7"/>
        <v>2.2915381063498499</v>
      </c>
      <c r="D65">
        <f t="shared" si="8"/>
        <v>403.13017260059013</v>
      </c>
      <c r="E65" t="b">
        <f t="shared" si="9"/>
        <v>0</v>
      </c>
      <c r="F65" t="b">
        <f t="shared" si="10"/>
        <v>0</v>
      </c>
      <c r="G65" t="b">
        <f t="shared" si="11"/>
        <v>0</v>
      </c>
      <c r="H65" s="5">
        <f t="shared" si="12"/>
        <v>5.3872787426312119</v>
      </c>
      <c r="I65" s="1"/>
      <c r="L65" s="2">
        <f t="shared" si="15"/>
        <v>38</v>
      </c>
      <c r="M65" s="40">
        <f t="shared" si="13"/>
        <v>9.6880537924273749E-5</v>
      </c>
      <c r="N65" s="14">
        <f t="shared" si="4"/>
        <v>-9.6344105268105144E-5</v>
      </c>
      <c r="O65" s="20">
        <f t="shared" si="5"/>
        <v>-1.0180963048008833E-5</v>
      </c>
      <c r="P65" s="27">
        <f t="shared" si="14"/>
        <v>0</v>
      </c>
      <c r="Q65" s="14">
        <f t="shared" si="16"/>
        <v>3.5666186788287246E-7</v>
      </c>
      <c r="R65" s="20">
        <f t="shared" si="17"/>
        <v>9.3858386284966437E-9</v>
      </c>
      <c r="S65" s="14"/>
      <c r="T65" s="36"/>
      <c r="U65" s="14"/>
      <c r="V65" s="14">
        <f t="shared" si="21"/>
        <v>0.22388890041522763</v>
      </c>
      <c r="W65" s="14"/>
      <c r="AC65" s="46">
        <f t="shared" si="27"/>
        <v>21</v>
      </c>
      <c r="AD65" s="20">
        <v>1.5</v>
      </c>
      <c r="AE65" s="20">
        <v>1.5</v>
      </c>
      <c r="AF65" s="20">
        <v>1.5</v>
      </c>
      <c r="AG65" s="20">
        <v>6.8</v>
      </c>
      <c r="AH65" s="20">
        <v>6.8</v>
      </c>
    </row>
    <row r="66" spans="1:34" x14ac:dyDescent="0.2">
      <c r="A66" s="9">
        <f t="shared" si="6"/>
        <v>0.23930333985683852</v>
      </c>
      <c r="B66">
        <f t="shared" si="3"/>
        <v>76.761992852436379</v>
      </c>
      <c r="C66">
        <f t="shared" si="7"/>
        <v>2.3507014063172553</v>
      </c>
      <c r="D66">
        <f t="shared" si="8"/>
        <v>424.21504955050551</v>
      </c>
      <c r="E66" t="b">
        <f t="shared" si="9"/>
        <v>0</v>
      </c>
      <c r="F66" t="b">
        <f t="shared" si="10"/>
        <v>0</v>
      </c>
      <c r="G66" t="b">
        <f t="shared" si="11"/>
        <v>0</v>
      </c>
      <c r="H66" s="5">
        <f t="shared" si="12"/>
        <v>5.5263683730306017</v>
      </c>
      <c r="I66" s="1"/>
      <c r="L66" s="2">
        <f t="shared" si="15"/>
        <v>39</v>
      </c>
      <c r="M66" s="40">
        <f t="shared" si="13"/>
        <v>0.11771647454265749</v>
      </c>
      <c r="N66" s="14">
        <f t="shared" si="4"/>
        <v>0.11693318856884667</v>
      </c>
      <c r="O66" s="20">
        <f t="shared" si="5"/>
        <v>1.355720435320918E-2</v>
      </c>
      <c r="P66" s="27">
        <f t="shared" si="14"/>
        <v>6.61333149483323</v>
      </c>
      <c r="Q66" s="14">
        <f t="shared" si="16"/>
        <v>0.54042956677133303</v>
      </c>
      <c r="R66" s="20">
        <f t="shared" si="17"/>
        <v>1.3857168378752128E-2</v>
      </c>
      <c r="S66" s="14"/>
      <c r="T66" s="36"/>
      <c r="U66" s="14"/>
      <c r="V66" s="14">
        <f t="shared" si="21"/>
        <v>0.22388890041522763</v>
      </c>
      <c r="W66" s="14"/>
      <c r="AC66" s="46">
        <f t="shared" si="27"/>
        <v>22</v>
      </c>
      <c r="AD66" s="20">
        <v>1</v>
      </c>
      <c r="AE66" s="20">
        <v>1</v>
      </c>
      <c r="AF66" s="20">
        <v>1</v>
      </c>
      <c r="AG66" s="20">
        <v>3</v>
      </c>
      <c r="AH66" s="20">
        <v>3</v>
      </c>
    </row>
    <row r="67" spans="1:34" x14ac:dyDescent="0.2">
      <c r="A67" s="9">
        <f t="shared" si="6"/>
        <v>0.2454393229300908</v>
      </c>
      <c r="B67">
        <f t="shared" si="3"/>
        <v>78.691076244306842</v>
      </c>
      <c r="C67">
        <f t="shared" si="7"/>
        <v>2.409776201976749</v>
      </c>
      <c r="D67">
        <f t="shared" si="8"/>
        <v>445.80461455614153</v>
      </c>
      <c r="E67" t="b">
        <f t="shared" si="9"/>
        <v>0</v>
      </c>
      <c r="F67" t="b">
        <f t="shared" si="10"/>
        <v>0</v>
      </c>
      <c r="G67" t="b">
        <f t="shared" si="11"/>
        <v>0</v>
      </c>
      <c r="H67" s="5">
        <f t="shared" si="12"/>
        <v>5.6652499347204532</v>
      </c>
      <c r="I67" s="1"/>
      <c r="L67" s="2">
        <f t="shared" si="15"/>
        <v>40</v>
      </c>
      <c r="M67" s="40">
        <f t="shared" si="13"/>
        <v>7.0408331100558013E-7</v>
      </c>
      <c r="N67" s="14">
        <f t="shared" si="4"/>
        <v>7.7491608421860482E-8</v>
      </c>
      <c r="O67" s="20">
        <f t="shared" si="5"/>
        <v>6.9980594414507051E-7</v>
      </c>
      <c r="P67" s="27">
        <f t="shared" si="14"/>
        <v>0</v>
      </c>
      <c r="Q67" s="14">
        <f t="shared" si="16"/>
        <v>1.9829332353463219E-11</v>
      </c>
      <c r="R67" s="20">
        <f t="shared" si="17"/>
        <v>4.9573330883658049E-13</v>
      </c>
      <c r="S67" s="14"/>
      <c r="T67" s="36"/>
      <c r="U67" s="14"/>
      <c r="V67" s="14">
        <f t="shared" si="21"/>
        <v>0.22388890041522763</v>
      </c>
      <c r="W67" s="14"/>
      <c r="AC67" s="46">
        <f t="shared" si="27"/>
        <v>23</v>
      </c>
      <c r="AD67" s="20">
        <v>1.5</v>
      </c>
      <c r="AE67" s="20">
        <v>1.5</v>
      </c>
      <c r="AF67" s="20">
        <v>1.5</v>
      </c>
      <c r="AG67" s="20">
        <v>6.8</v>
      </c>
      <c r="AH67" s="20">
        <v>6.8</v>
      </c>
    </row>
    <row r="68" spans="1:34" x14ac:dyDescent="0.2">
      <c r="A68" s="9">
        <f t="shared" si="6"/>
        <v>0.25157530600334305</v>
      </c>
      <c r="B68">
        <f t="shared" si="3"/>
        <v>80.617196903767692</v>
      </c>
      <c r="C68">
        <f t="shared" si="7"/>
        <v>2.4687602691522224</v>
      </c>
      <c r="D68">
        <f t="shared" si="8"/>
        <v>467.89561624491898</v>
      </c>
      <c r="E68" t="b">
        <f t="shared" si="9"/>
        <v>0</v>
      </c>
      <c r="F68" t="b">
        <f t="shared" si="10"/>
        <v>0</v>
      </c>
      <c r="G68" t="b">
        <f t="shared" si="11"/>
        <v>0</v>
      </c>
      <c r="H68" s="5">
        <f t="shared" si="12"/>
        <v>5.8039181987863389</v>
      </c>
      <c r="I68" s="1"/>
      <c r="L68" s="3"/>
      <c r="M68" s="1"/>
      <c r="N68" s="1"/>
      <c r="O68" s="1"/>
      <c r="P68" s="8"/>
      <c r="Q68" s="21">
        <f>(SUM(Q41:Q67))^0.5</f>
        <v>3.2644322541071515</v>
      </c>
      <c r="R68" s="21">
        <f>(SUM(R29:R67))^0.5</f>
        <v>2.657768819115458</v>
      </c>
      <c r="S68" s="21">
        <f>(SUM(R48:R67))^0.5</f>
        <v>0.49832742128037344</v>
      </c>
      <c r="AC68" s="46">
        <f t="shared" si="27"/>
        <v>24</v>
      </c>
      <c r="AD68" s="20">
        <v>1</v>
      </c>
      <c r="AE68" s="20">
        <v>1</v>
      </c>
      <c r="AF68" s="20">
        <v>1</v>
      </c>
      <c r="AG68" s="20">
        <v>3</v>
      </c>
      <c r="AH68" s="20">
        <v>3</v>
      </c>
    </row>
    <row r="69" spans="1:34" x14ac:dyDescent="0.2">
      <c r="A69" s="9">
        <f t="shared" si="6"/>
        <v>0.2577112890765953</v>
      </c>
      <c r="B69">
        <f t="shared" si="3"/>
        <v>82.540282312048348</v>
      </c>
      <c r="C69">
        <f t="shared" si="7"/>
        <v>2.5276513870835107</v>
      </c>
      <c r="D69">
        <f t="shared" si="8"/>
        <v>490.48472772826324</v>
      </c>
      <c r="E69" t="b">
        <f t="shared" si="9"/>
        <v>0</v>
      </c>
      <c r="F69" t="b">
        <f t="shared" si="10"/>
        <v>0</v>
      </c>
      <c r="G69" t="b">
        <f t="shared" si="11"/>
        <v>0</v>
      </c>
      <c r="H69" s="5">
        <f t="shared" si="12"/>
        <v>5.9423679443445216</v>
      </c>
      <c r="I69" s="1"/>
      <c r="L69" s="3"/>
      <c r="M69" s="1"/>
      <c r="N69" s="1"/>
      <c r="O69" s="1"/>
      <c r="P69" s="8"/>
      <c r="Q69" s="8"/>
      <c r="R69" s="19" t="s">
        <v>30</v>
      </c>
      <c r="S69" s="19" t="s">
        <v>32</v>
      </c>
      <c r="AC69" s="46">
        <f t="shared" si="27"/>
        <v>25</v>
      </c>
      <c r="AD69" s="20">
        <v>1.5</v>
      </c>
      <c r="AE69" s="20">
        <v>1.5</v>
      </c>
      <c r="AF69" s="20">
        <v>1.5</v>
      </c>
      <c r="AG69" s="20">
        <v>6.5</v>
      </c>
      <c r="AH69" s="20">
        <v>6.5</v>
      </c>
    </row>
    <row r="70" spans="1:34" x14ac:dyDescent="0.2">
      <c r="A70" s="9">
        <f t="shared" si="6"/>
        <v>0.26384727214984754</v>
      </c>
      <c r="B70">
        <f t="shared" si="3"/>
        <v>84.460260064656012</v>
      </c>
      <c r="C70">
        <f t="shared" si="7"/>
        <v>2.5864473385100042</v>
      </c>
      <c r="D70">
        <f t="shared" si="8"/>
        <v>513.56854710263212</v>
      </c>
      <c r="E70" t="b">
        <f t="shared" si="9"/>
        <v>0</v>
      </c>
      <c r="F70" t="b">
        <f t="shared" si="10"/>
        <v>0</v>
      </c>
      <c r="G70" t="b">
        <f t="shared" si="11"/>
        <v>0</v>
      </c>
      <c r="H70" s="5">
        <f t="shared" si="12"/>
        <v>6.0805939587385254</v>
      </c>
      <c r="I70" s="1"/>
      <c r="L70" s="3"/>
      <c r="M70" s="1"/>
      <c r="N70" s="1"/>
      <c r="O70" s="1"/>
      <c r="P70" s="8"/>
      <c r="Q70" s="8"/>
      <c r="AC70" s="46">
        <f t="shared" si="27"/>
        <v>26</v>
      </c>
      <c r="AD70" s="20">
        <v>1</v>
      </c>
      <c r="AE70" s="20">
        <v>1</v>
      </c>
      <c r="AF70" s="20">
        <v>1</v>
      </c>
      <c r="AG70" s="20">
        <v>3</v>
      </c>
      <c r="AH70" s="20">
        <v>3</v>
      </c>
    </row>
    <row r="71" spans="1:34" x14ac:dyDescent="0.2">
      <c r="A71" s="9">
        <f t="shared" si="6"/>
        <v>0.26998325522309979</v>
      </c>
      <c r="B71">
        <f t="shared" si="3"/>
        <v>86.377057874101595</v>
      </c>
      <c r="C71">
        <f t="shared" si="7"/>
        <v>2.6451459097541266</v>
      </c>
      <c r="D71">
        <f t="shared" si="8"/>
        <v>537.1435979618393</v>
      </c>
      <c r="E71" t="b">
        <f t="shared" si="9"/>
        <v>0</v>
      </c>
      <c r="F71" t="b">
        <f t="shared" si="10"/>
        <v>0</v>
      </c>
      <c r="G71" t="b">
        <f t="shared" si="11"/>
        <v>0</v>
      </c>
      <c r="H71" s="5">
        <f t="shared" si="12"/>
        <v>6.2185910377353908</v>
      </c>
      <c r="I71" s="1"/>
      <c r="L71" s="3"/>
      <c r="M71" s="1"/>
      <c r="N71" s="1"/>
      <c r="O71" s="1"/>
      <c r="P71" s="8"/>
      <c r="Q71" s="8"/>
      <c r="AC71" s="46">
        <f t="shared" si="27"/>
        <v>27</v>
      </c>
      <c r="AD71" s="20">
        <v>1</v>
      </c>
      <c r="AE71" s="20">
        <v>1</v>
      </c>
      <c r="AF71" s="20">
        <v>1</v>
      </c>
      <c r="AG71" s="20">
        <v>5.4</v>
      </c>
      <c r="AH71" s="20">
        <v>5.4</v>
      </c>
    </row>
    <row r="72" spans="1:34" x14ac:dyDescent="0.2">
      <c r="A72" s="9">
        <f t="shared" si="6"/>
        <v>0.27611923829635204</v>
      </c>
      <c r="B72">
        <f t="shared" si="3"/>
        <v>88.290603572621464</v>
      </c>
      <c r="C72">
        <f t="shared" si="7"/>
        <v>2.7037448908046842</v>
      </c>
      <c r="D72">
        <f t="shared" si="8"/>
        <v>561.20632992059916</v>
      </c>
      <c r="E72" t="b">
        <f t="shared" si="9"/>
        <v>0</v>
      </c>
      <c r="F72" t="b">
        <f t="shared" si="10"/>
        <v>0</v>
      </c>
      <c r="G72" t="b">
        <f t="shared" si="11"/>
        <v>0</v>
      </c>
      <c r="H72" s="5">
        <f t="shared" si="12"/>
        <v>6.3563539857216114</v>
      </c>
      <c r="I72" s="1"/>
      <c r="L72" s="3"/>
      <c r="M72" s="1"/>
      <c r="N72" s="1"/>
      <c r="O72" s="1"/>
      <c r="P72" s="8"/>
      <c r="Q72" s="8"/>
      <c r="AC72" s="46">
        <f t="shared" si="27"/>
        <v>28</v>
      </c>
      <c r="AD72" s="20">
        <v>1</v>
      </c>
      <c r="AE72" s="20">
        <v>1</v>
      </c>
      <c r="AF72" s="20">
        <v>1</v>
      </c>
      <c r="AG72" s="20">
        <v>3</v>
      </c>
      <c r="AH72" s="20">
        <v>3</v>
      </c>
    </row>
    <row r="73" spans="1:34" x14ac:dyDescent="0.2">
      <c r="A73" s="9">
        <f t="shared" si="6"/>
        <v>0.28225522136960429</v>
      </c>
      <c r="B73">
        <f t="shared" si="3"/>
        <v>90.200825114894442</v>
      </c>
      <c r="C73">
        <f t="shared" si="7"/>
        <v>2.7622420754000698</v>
      </c>
      <c r="D73">
        <f t="shared" si="8"/>
        <v>585.75311914921156</v>
      </c>
      <c r="E73" t="b">
        <f t="shared" si="9"/>
        <v>0</v>
      </c>
      <c r="F73" t="b">
        <f t="shared" si="10"/>
        <v>0</v>
      </c>
      <c r="G73" t="b">
        <f t="shared" si="11"/>
        <v>0</v>
      </c>
      <c r="H73" s="5">
        <f t="shared" si="12"/>
        <v>6.4938776158987581</v>
      </c>
      <c r="I73" s="1"/>
      <c r="L73" s="3"/>
      <c r="M73" s="1"/>
      <c r="N73" s="1"/>
      <c r="O73" s="1"/>
      <c r="P73" s="8"/>
      <c r="Q73" s="8"/>
      <c r="AC73" s="46">
        <f t="shared" si="27"/>
        <v>29</v>
      </c>
      <c r="AD73" s="20">
        <v>1</v>
      </c>
      <c r="AE73" s="20">
        <v>1</v>
      </c>
      <c r="AF73" s="20">
        <v>1</v>
      </c>
      <c r="AG73" s="20">
        <v>5.4</v>
      </c>
      <c r="AH73" s="20">
        <v>5.4</v>
      </c>
    </row>
    <row r="74" spans="1:34" x14ac:dyDescent="0.2">
      <c r="A74" s="9">
        <f t="shared" si="6"/>
        <v>0.28839120444285654</v>
      </c>
      <c r="B74">
        <f t="shared" si="3"/>
        <v>92.107650580754495</v>
      </c>
      <c r="C74">
        <f t="shared" si="7"/>
        <v>2.8206352611113306</v>
      </c>
      <c r="D74">
        <f t="shared" si="8"/>
        <v>610.78026891930836</v>
      </c>
      <c r="E74" t="b">
        <f t="shared" si="9"/>
        <v>0</v>
      </c>
      <c r="F74" t="b">
        <f t="shared" si="10"/>
        <v>0</v>
      </c>
      <c r="G74" t="b">
        <f t="shared" si="11"/>
        <v>0</v>
      </c>
      <c r="H74" s="5">
        <f t="shared" si="12"/>
        <v>6.6311567504787527</v>
      </c>
      <c r="I74" s="1"/>
      <c r="L74" s="3"/>
      <c r="M74" s="1"/>
      <c r="N74" s="1"/>
      <c r="O74" s="1"/>
      <c r="P74" s="8"/>
      <c r="Q74" s="8"/>
      <c r="AC74" s="46">
        <f t="shared" si="27"/>
        <v>30</v>
      </c>
      <c r="AD74" s="20">
        <v>1</v>
      </c>
      <c r="AE74" s="20">
        <v>1</v>
      </c>
      <c r="AF74" s="20">
        <v>1</v>
      </c>
      <c r="AG74" s="20">
        <v>3</v>
      </c>
      <c r="AH74" s="20">
        <v>3</v>
      </c>
    </row>
    <row r="75" spans="1:34" x14ac:dyDescent="0.2">
      <c r="A75" s="9">
        <f t="shared" si="6"/>
        <v>0.29452718751610879</v>
      </c>
      <c r="B75">
        <f t="shared" si="3"/>
        <v>94.011008177898361</v>
      </c>
      <c r="C75">
        <f t="shared" si="7"/>
        <v>2.8789222494250879</v>
      </c>
      <c r="D75">
        <f t="shared" si="8"/>
        <v>636.28401016057819</v>
      </c>
      <c r="E75" t="b">
        <f t="shared" si="9"/>
        <v>0</v>
      </c>
      <c r="F75" t="b">
        <f t="shared" si="10"/>
        <v>0</v>
      </c>
      <c r="G75" t="b">
        <f t="shared" si="11"/>
        <v>0</v>
      </c>
      <c r="H75" s="5">
        <f t="shared" si="12"/>
        <v>6.7681862208788246</v>
      </c>
      <c r="I75" s="1"/>
      <c r="L75" s="3"/>
      <c r="M75" s="1"/>
      <c r="N75" s="1"/>
      <c r="O75" s="1"/>
      <c r="P75" s="8"/>
      <c r="Q75" s="8"/>
      <c r="AC75" s="46">
        <f t="shared" si="27"/>
        <v>31</v>
      </c>
      <c r="AD75" s="20">
        <v>1</v>
      </c>
      <c r="AE75" s="20">
        <v>1</v>
      </c>
      <c r="AF75" s="20">
        <v>1</v>
      </c>
      <c r="AG75" s="20">
        <v>5.2</v>
      </c>
      <c r="AH75" s="20">
        <v>5.2</v>
      </c>
    </row>
    <row r="76" spans="1:34" x14ac:dyDescent="0.2">
      <c r="A76" s="9">
        <f t="shared" si="6"/>
        <v>0.30066317058936104</v>
      </c>
      <c r="B76">
        <f t="shared" si="3"/>
        <v>95.910826244588662</v>
      </c>
      <c r="C76">
        <f t="shared" si="7"/>
        <v>2.9371008458263157</v>
      </c>
      <c r="D76">
        <f t="shared" si="8"/>
        <v>662.26050202838462</v>
      </c>
      <c r="E76" t="b">
        <f t="shared" si="9"/>
        <v>0</v>
      </c>
      <c r="F76" t="b">
        <f t="shared" si="10"/>
        <v>0</v>
      </c>
      <c r="G76" t="b">
        <f t="shared" si="11"/>
        <v>0</v>
      </c>
      <c r="H76" s="5">
        <f t="shared" si="12"/>
        <v>6.9049608679160936</v>
      </c>
      <c r="I76" s="1"/>
      <c r="L76" s="3"/>
      <c r="M76" s="1"/>
      <c r="N76" s="1"/>
      <c r="O76" s="1"/>
      <c r="P76" s="8"/>
      <c r="Q76" s="8"/>
      <c r="AC76" s="46">
        <f t="shared" si="27"/>
        <v>32</v>
      </c>
      <c r="AD76" s="20">
        <v>1</v>
      </c>
      <c r="AE76" s="20">
        <v>1</v>
      </c>
      <c r="AF76" s="20">
        <v>1</v>
      </c>
      <c r="AG76" s="20">
        <v>3</v>
      </c>
      <c r="AH76" s="20">
        <v>3</v>
      </c>
    </row>
    <row r="77" spans="1:34" x14ac:dyDescent="0.2">
      <c r="A77" s="9">
        <f t="shared" si="6"/>
        <v>0.30679915366261329</v>
      </c>
      <c r="B77">
        <f t="shared" si="3"/>
        <v>97.807033252351943</v>
      </c>
      <c r="C77">
        <f t="shared" si="7"/>
        <v>2.9951688598809603</v>
      </c>
      <c r="D77">
        <f t="shared" si="8"/>
        <v>688.705832482196</v>
      </c>
      <c r="E77" t="b">
        <f t="shared" si="9"/>
        <v>0</v>
      </c>
      <c r="F77" t="b">
        <f t="shared" si="10"/>
        <v>0</v>
      </c>
      <c r="G77" t="b">
        <f t="shared" si="11"/>
        <v>0</v>
      </c>
      <c r="H77" s="5">
        <f t="shared" si="12"/>
        <v>7.0414755420018311</v>
      </c>
      <c r="I77" s="1"/>
      <c r="L77" s="3"/>
      <c r="M77" s="1"/>
      <c r="N77" s="1"/>
      <c r="O77" s="1"/>
      <c r="P77" s="8"/>
      <c r="Q77" s="8"/>
      <c r="AC77" s="46">
        <f t="shared" si="27"/>
        <v>33</v>
      </c>
      <c r="AD77" s="20">
        <v>1</v>
      </c>
      <c r="AE77" s="20">
        <v>1</v>
      </c>
      <c r="AF77" s="20">
        <v>1</v>
      </c>
      <c r="AG77" s="20">
        <v>5.2</v>
      </c>
      <c r="AH77" s="20">
        <v>5.2</v>
      </c>
    </row>
    <row r="78" spans="1:34" x14ac:dyDescent="0.2">
      <c r="A78" s="9">
        <f t="shared" si="6"/>
        <v>0.31293513673586554</v>
      </c>
      <c r="B78">
        <f t="shared" si="3"/>
        <v>99.699557808671727</v>
      </c>
      <c r="C78">
        <f t="shared" si="7"/>
        <v>3.0531241053184113</v>
      </c>
      <c r="D78">
        <f t="shared" si="8"/>
        <v>715.61601887473478</v>
      </c>
      <c r="E78" t="b">
        <f t="shared" si="9"/>
        <v>0</v>
      </c>
      <c r="F78" t="b">
        <f t="shared" si="10"/>
        <v>0</v>
      </c>
      <c r="G78" t="b">
        <f t="shared" si="11"/>
        <v>0</v>
      </c>
      <c r="H78" s="5">
        <f t="shared" si="12"/>
        <v>7.1777251033353275</v>
      </c>
      <c r="I78" s="1"/>
      <c r="L78" s="3"/>
      <c r="M78" s="1"/>
      <c r="N78" s="1"/>
      <c r="O78" s="1"/>
      <c r="P78" s="8"/>
      <c r="Q78" s="8"/>
      <c r="AC78" s="46">
        <f t="shared" si="27"/>
        <v>34</v>
      </c>
      <c r="AD78" s="20">
        <v>1</v>
      </c>
      <c r="AE78" s="20">
        <v>1</v>
      </c>
      <c r="AF78" s="20">
        <v>1</v>
      </c>
      <c r="AG78" s="20">
        <v>3</v>
      </c>
      <c r="AH78" s="20">
        <v>3</v>
      </c>
    </row>
    <row r="79" spans="1:34" x14ac:dyDescent="0.2">
      <c r="A79" s="9">
        <f t="shared" si="6"/>
        <v>0.31907111980911779</v>
      </c>
      <c r="B79">
        <f t="shared" si="3"/>
        <v>101.58832865967648</v>
      </c>
      <c r="C79">
        <f t="shared" si="7"/>
        <v>3.1109644001138195</v>
      </c>
      <c r="D79">
        <f t="shared" si="8"/>
        <v>742.98700855176162</v>
      </c>
      <c r="E79" t="b">
        <f t="shared" si="9"/>
        <v>0</v>
      </c>
      <c r="F79" t="b">
        <f t="shared" si="10"/>
        <v>0</v>
      </c>
      <c r="G79" t="b">
        <f t="shared" si="11"/>
        <v>0</v>
      </c>
      <c r="H79" s="5">
        <f t="shared" si="12"/>
        <v>7.313704422097417</v>
      </c>
      <c r="I79" s="1"/>
      <c r="L79" s="3"/>
      <c r="M79" s="1"/>
      <c r="N79" s="1"/>
      <c r="O79" s="1"/>
      <c r="P79" s="8"/>
      <c r="Q79" s="8"/>
      <c r="AC79" s="46">
        <f t="shared" si="27"/>
        <v>35</v>
      </c>
      <c r="AD79" s="20">
        <v>1</v>
      </c>
      <c r="AE79" s="20">
        <v>1</v>
      </c>
      <c r="AF79" s="20">
        <v>1</v>
      </c>
      <c r="AG79" s="20">
        <v>4.9000000000000004</v>
      </c>
      <c r="AH79" s="20">
        <v>4.9000000000000004</v>
      </c>
    </row>
    <row r="80" spans="1:34" x14ac:dyDescent="0.2">
      <c r="A80" s="9">
        <f t="shared" si="6"/>
        <v>0.32520710288237004</v>
      </c>
      <c r="B80">
        <f t="shared" si="3"/>
        <v>103.47327469282226</v>
      </c>
      <c r="C80">
        <f t="shared" si="7"/>
        <v>3.1686875665702421</v>
      </c>
      <c r="D80">
        <f t="shared" si="8"/>
        <v>770.81467946240218</v>
      </c>
      <c r="E80" t="b">
        <f t="shared" si="9"/>
        <v>0</v>
      </c>
      <c r="F80" t="b">
        <f t="shared" si="10"/>
        <v>0</v>
      </c>
      <c r="G80" t="b">
        <f t="shared" si="11"/>
        <v>0</v>
      </c>
      <c r="H80" s="5">
        <f t="shared" si="12"/>
        <v>7.4494083786436125</v>
      </c>
      <c r="I80" s="1"/>
      <c r="L80" s="3"/>
      <c r="M80" s="1"/>
      <c r="N80" s="1"/>
      <c r="O80" s="1"/>
      <c r="P80" s="8"/>
      <c r="Q80" s="8"/>
      <c r="AC80" s="46">
        <f t="shared" si="27"/>
        <v>36</v>
      </c>
      <c r="AD80" s="20">
        <v>1</v>
      </c>
      <c r="AE80" s="20">
        <v>1</v>
      </c>
      <c r="AF80" s="20">
        <v>1</v>
      </c>
      <c r="AG80" s="20">
        <v>3</v>
      </c>
      <c r="AH80" s="20">
        <v>3</v>
      </c>
    </row>
    <row r="81" spans="1:34" x14ac:dyDescent="0.2">
      <c r="A81" s="9">
        <f t="shared" si="6"/>
        <v>0.33134308595562229</v>
      </c>
      <c r="B81">
        <f t="shared" si="3"/>
        <v>105.35432493957023</v>
      </c>
      <c r="C81">
        <f t="shared" si="7"/>
        <v>3.2262914314006417</v>
      </c>
      <c r="D81">
        <f t="shared" si="8"/>
        <v>799.09484077992499</v>
      </c>
      <c r="E81" t="b">
        <f t="shared" si="9"/>
        <v>0</v>
      </c>
      <c r="F81" t="b">
        <f t="shared" si="10"/>
        <v>0</v>
      </c>
      <c r="G81" t="b">
        <f t="shared" si="11"/>
        <v>0</v>
      </c>
      <c r="H81" s="5">
        <f t="shared" si="12"/>
        <v>7.5848318636968592</v>
      </c>
      <c r="I81" s="1"/>
      <c r="L81" s="3"/>
      <c r="M81" s="1"/>
      <c r="N81" s="1"/>
      <c r="O81" s="1"/>
      <c r="P81" s="8"/>
      <c r="Q81" s="8"/>
      <c r="AC81" s="46">
        <f t="shared" si="27"/>
        <v>37</v>
      </c>
      <c r="AD81" s="20">
        <v>1</v>
      </c>
      <c r="AE81" s="20">
        <v>1</v>
      </c>
      <c r="AF81" s="20">
        <v>1</v>
      </c>
      <c r="AG81" s="20">
        <v>4.7</v>
      </c>
      <c r="AH81" s="20">
        <v>4.7</v>
      </c>
    </row>
    <row r="82" spans="1:34" x14ac:dyDescent="0.2">
      <c r="A82" s="9">
        <f t="shared" si="6"/>
        <v>0.33747906902887453</v>
      </c>
      <c r="B82">
        <f t="shared" si="3"/>
        <v>107.23140857805852</v>
      </c>
      <c r="C82">
        <f t="shared" si="7"/>
        <v>3.2837738258097064</v>
      </c>
      <c r="D82">
        <f t="shared" si="8"/>
        <v>827.8232335328762</v>
      </c>
      <c r="E82" t="b">
        <f t="shared" si="9"/>
        <v>0</v>
      </c>
      <c r="F82" t="b">
        <f t="shared" si="10"/>
        <v>0</v>
      </c>
      <c r="G82" t="b">
        <f t="shared" si="11"/>
        <v>0</v>
      </c>
      <c r="H82" s="5">
        <f t="shared" si="12"/>
        <v>7.7199697785399026</v>
      </c>
      <c r="I82" s="1"/>
      <c r="L82" s="3"/>
      <c r="M82" s="1"/>
      <c r="N82" s="1"/>
      <c r="O82" s="1"/>
      <c r="P82" s="8"/>
      <c r="Q82" s="8"/>
      <c r="AC82" s="46">
        <f t="shared" si="27"/>
        <v>38</v>
      </c>
      <c r="AD82" s="20">
        <v>1</v>
      </c>
      <c r="AE82" s="20">
        <v>1</v>
      </c>
      <c r="AF82" s="20">
        <v>1</v>
      </c>
      <c r="AG82" s="20">
        <v>3</v>
      </c>
      <c r="AH82" s="20">
        <v>3</v>
      </c>
    </row>
    <row r="83" spans="1:34" x14ac:dyDescent="0.2">
      <c r="A83" s="9">
        <f t="shared" si="6"/>
        <v>0.34361505210212678</v>
      </c>
      <c r="B83">
        <f t="shared" si="3"/>
        <v>109.10445493576879</v>
      </c>
      <c r="C83">
        <f t="shared" si="7"/>
        <v>3.3411325855755067</v>
      </c>
      <c r="D83">
        <f t="shared" si="8"/>
        <v>856.99553124647946</v>
      </c>
      <c r="E83" t="b">
        <f t="shared" si="9"/>
        <v>0</v>
      </c>
      <c r="F83" t="b">
        <f t="shared" si="10"/>
        <v>0</v>
      </c>
      <c r="G83" t="b">
        <f t="shared" si="11"/>
        <v>0</v>
      </c>
      <c r="H83" s="5">
        <f t="shared" si="12"/>
        <v>7.8548170352072599</v>
      </c>
      <c r="I83" s="1"/>
      <c r="L83" s="3"/>
      <c r="M83" s="1"/>
      <c r="N83" s="1"/>
      <c r="O83" s="1"/>
      <c r="P83" s="8"/>
      <c r="Q83" s="8"/>
      <c r="AC83" s="46">
        <f t="shared" si="27"/>
        <v>39</v>
      </c>
      <c r="AD83" s="20">
        <v>1</v>
      </c>
      <c r="AE83" s="20">
        <v>1</v>
      </c>
      <c r="AF83" s="20">
        <v>1</v>
      </c>
      <c r="AG83" s="20">
        <v>4.7</v>
      </c>
      <c r="AH83" s="20">
        <v>4.7</v>
      </c>
    </row>
    <row r="84" spans="1:34" x14ac:dyDescent="0.2">
      <c r="A84" s="9">
        <f t="shared" si="6"/>
        <v>0.34975103517537903</v>
      </c>
      <c r="B84">
        <f t="shared" si="3"/>
        <v>110.97339349218694</v>
      </c>
      <c r="C84">
        <f t="shared" si="7"/>
        <v>3.3983655511309765</v>
      </c>
      <c r="D84">
        <f t="shared" si="8"/>
        <v>886.60734059419644</v>
      </c>
      <c r="E84" t="b">
        <f t="shared" si="9"/>
        <v>0</v>
      </c>
      <c r="F84" t="b">
        <f t="shared" si="10"/>
        <v>0</v>
      </c>
      <c r="G84" t="b">
        <f t="shared" si="11"/>
        <v>0</v>
      </c>
      <c r="H84" s="5">
        <f t="shared" si="12"/>
        <v>7.9893685566767667</v>
      </c>
      <c r="I84" s="1"/>
      <c r="L84" s="3"/>
      <c r="M84" s="1"/>
      <c r="N84" s="1"/>
      <c r="O84" s="1"/>
      <c r="P84" s="8"/>
      <c r="Q84" s="8"/>
      <c r="AC84" s="46">
        <f t="shared" si="27"/>
        <v>40</v>
      </c>
      <c r="AD84" s="20">
        <v>1</v>
      </c>
      <c r="AE84" s="20">
        <v>1</v>
      </c>
      <c r="AF84" s="20">
        <v>1</v>
      </c>
      <c r="AG84" s="20">
        <v>3</v>
      </c>
      <c r="AH84" s="20">
        <v>3</v>
      </c>
    </row>
    <row r="85" spans="1:34" x14ac:dyDescent="0.2">
      <c r="A85" s="9">
        <f t="shared" si="6"/>
        <v>0.35588701824863128</v>
      </c>
      <c r="B85">
        <f t="shared" si="3"/>
        <v>112.83815388145838</v>
      </c>
      <c r="C85">
        <f t="shared" si="7"/>
        <v>3.455470567645226</v>
      </c>
      <c r="D85">
        <f t="shared" si="8"/>
        <v>916.65420205936266</v>
      </c>
      <c r="E85" t="b">
        <f t="shared" si="9"/>
        <v>0</v>
      </c>
      <c r="F85" t="b">
        <f t="shared" si="10"/>
        <v>0</v>
      </c>
      <c r="G85" t="b">
        <f t="shared" si="11"/>
        <v>0</v>
      </c>
      <c r="H85" s="5">
        <f t="shared" si="12"/>
        <v>8.1236192770607509</v>
      </c>
      <c r="I85" s="1"/>
      <c r="L85" s="3"/>
      <c r="M85" s="1"/>
      <c r="N85" s="1"/>
      <c r="O85" s="1"/>
      <c r="P85" s="8"/>
      <c r="Q85" s="8"/>
    </row>
    <row r="86" spans="1:34" x14ac:dyDescent="0.2">
      <c r="A86" s="9">
        <f t="shared" si="6"/>
        <v>0.36202300132188353</v>
      </c>
      <c r="B86">
        <f t="shared" si="3"/>
        <v>114.69866589503714</v>
      </c>
      <c r="C86">
        <f t="shared" si="7"/>
        <v>3.5124454851046663</v>
      </c>
      <c r="D86">
        <f t="shared" si="8"/>
        <v>947.13159060678413</v>
      </c>
      <c r="E86" t="b">
        <f t="shared" si="9"/>
        <v>0</v>
      </c>
      <c r="F86" t="b">
        <f t="shared" si="10"/>
        <v>0</v>
      </c>
      <c r="G86" t="b">
        <f t="shared" si="11"/>
        <v>0</v>
      </c>
      <c r="H86" s="5">
        <f t="shared" si="12"/>
        <v>8.2575641417967471</v>
      </c>
      <c r="I86" s="1"/>
      <c r="L86" s="3"/>
      <c r="M86" s="1"/>
      <c r="N86" s="1"/>
      <c r="O86" s="1"/>
      <c r="P86" s="8"/>
      <c r="Q86" s="8"/>
    </row>
    <row r="87" spans="1:34" x14ac:dyDescent="0.2">
      <c r="A87" s="9">
        <f t="shared" si="6"/>
        <v>0.36815898439513578</v>
      </c>
      <c r="B87">
        <f t="shared" si="3"/>
        <v>116.55485948432936</v>
      </c>
      <c r="C87">
        <f t="shared" si="7"/>
        <v>3.5692881583939622</v>
      </c>
      <c r="D87">
        <f t="shared" si="8"/>
        <v>978.0349163642062</v>
      </c>
      <c r="E87" t="b">
        <f t="shared" si="9"/>
        <v>0</v>
      </c>
      <c r="F87" t="b">
        <f t="shared" si="10"/>
        <v>0</v>
      </c>
      <c r="G87" t="b">
        <f t="shared" si="11"/>
        <v>0</v>
      </c>
      <c r="H87" s="5">
        <f t="shared" si="12"/>
        <v>8.3911981078378091</v>
      </c>
      <c r="I87" s="1"/>
      <c r="L87" s="3"/>
      <c r="M87" s="1"/>
      <c r="N87" s="1"/>
      <c r="O87" s="1"/>
      <c r="P87" s="8"/>
      <c r="Q87" s="8"/>
    </row>
    <row r="88" spans="1:34" x14ac:dyDescent="0.2">
      <c r="A88" s="9">
        <f t="shared" si="6"/>
        <v>0.37429496746838803</v>
      </c>
      <c r="B88">
        <f t="shared" si="3"/>
        <v>118.40666476333054</v>
      </c>
      <c r="C88">
        <f t="shared" si="7"/>
        <v>3.6259964473767914</v>
      </c>
      <c r="D88">
        <f t="shared" si="8"/>
        <v>1009.359525313543</v>
      </c>
      <c r="E88" t="b">
        <f t="shared" si="9"/>
        <v>0</v>
      </c>
      <c r="F88" t="b">
        <f t="shared" si="10"/>
        <v>0</v>
      </c>
      <c r="G88" t="b">
        <f t="shared" si="11"/>
        <v>0</v>
      </c>
      <c r="H88" s="5">
        <f t="shared" si="12"/>
        <v>8.5245161438423729</v>
      </c>
      <c r="I88" s="1"/>
      <c r="L88" s="3"/>
      <c r="M88" s="1"/>
      <c r="N88" s="1"/>
      <c r="O88" s="1"/>
      <c r="P88" s="8"/>
      <c r="Q88" s="8"/>
    </row>
    <row r="89" spans="1:34" x14ac:dyDescent="0.2">
      <c r="A89" s="9">
        <f t="shared" si="6"/>
        <v>0.38043095054164028</v>
      </c>
      <c r="B89">
        <f t="shared" si="3"/>
        <v>120.2540120112569</v>
      </c>
      <c r="C89">
        <f t="shared" si="7"/>
        <v>3.6825682169764256</v>
      </c>
      <c r="D89">
        <f t="shared" si="8"/>
        <v>1041.1006999917727</v>
      </c>
      <c r="E89" t="b">
        <f t="shared" si="9"/>
        <v>0</v>
      </c>
      <c r="F89" t="b">
        <f t="shared" si="10"/>
        <v>0</v>
      </c>
      <c r="G89" t="b">
        <f t="shared" si="11"/>
        <v>0</v>
      </c>
      <c r="H89" s="5">
        <f t="shared" si="12"/>
        <v>8.6575132303637066</v>
      </c>
      <c r="I89" s="1"/>
      <c r="L89" s="3"/>
      <c r="M89" s="1"/>
      <c r="N89" s="1"/>
      <c r="O89" s="1"/>
      <c r="P89" s="8"/>
      <c r="Q89" s="8"/>
    </row>
    <row r="90" spans="1:34" x14ac:dyDescent="0.2">
      <c r="A90" s="9">
        <f t="shared" si="6"/>
        <v>0.38656693361489253</v>
      </c>
      <c r="B90">
        <f t="shared" si="3"/>
        <v>122.09683167517021</v>
      </c>
      <c r="C90">
        <f t="shared" si="7"/>
        <v>3.7390013372561137</v>
      </c>
      <c r="D90">
        <f t="shared" si="8"/>
        <v>1073.2536602013795</v>
      </c>
      <c r="E90" t="b">
        <f t="shared" si="9"/>
        <v>0</v>
      </c>
      <c r="F90" t="b">
        <f t="shared" si="10"/>
        <v>0</v>
      </c>
      <c r="G90" t="b">
        <f t="shared" si="11"/>
        <v>0</v>
      </c>
      <c r="H90" s="5">
        <f t="shared" si="12"/>
        <v>8.790184360038868</v>
      </c>
      <c r="I90" s="1"/>
      <c r="L90" s="3"/>
      <c r="M90" s="1"/>
      <c r="N90" s="1"/>
      <c r="O90" s="1"/>
      <c r="P90" s="8"/>
      <c r="Q90" s="8"/>
    </row>
    <row r="91" spans="1:34" x14ac:dyDescent="0.2">
      <c r="A91" s="9">
        <f t="shared" si="6"/>
        <v>0.39270291668814478</v>
      </c>
      <c r="B91">
        <f t="shared" ref="B91:B154" si="28">$B$10*SIN(A91)</f>
        <v>123.93505437259657</v>
      </c>
      <c r="C91">
        <f t="shared" si="7"/>
        <v>3.795293683499275</v>
      </c>
      <c r="D91">
        <f t="shared" si="8"/>
        <v>1105.8135637302507</v>
      </c>
      <c r="E91" t="b">
        <f t="shared" si="9"/>
        <v>0</v>
      </c>
      <c r="F91" t="b">
        <f t="shared" si="10"/>
        <v>0</v>
      </c>
      <c r="G91" t="b">
        <f t="shared" si="11"/>
        <v>0</v>
      </c>
      <c r="H91" s="5">
        <f t="shared" si="12"/>
        <v>8.9225245377772513</v>
      </c>
      <c r="I91" s="1"/>
      <c r="L91" s="3"/>
      <c r="M91" s="1"/>
      <c r="N91" s="1"/>
      <c r="O91" s="1"/>
      <c r="P91" s="8"/>
      <c r="Q91" s="8"/>
    </row>
    <row r="92" spans="1:34" x14ac:dyDescent="0.2">
      <c r="A92" s="9">
        <f t="shared" ref="A92:A155" si="29">+A91+$B$25</f>
        <v>0.39883889976139703</v>
      </c>
      <c r="B92">
        <f t="shared" si="28"/>
        <v>125.76861089413866</v>
      </c>
      <c r="C92">
        <f t="shared" ref="C92:C155" si="30">1.414*(SIN(A92)*$B$9/$B$8)</f>
        <v>3.8514431362894959</v>
      </c>
      <c r="D92">
        <f t="shared" ref="D92:D155" si="31">B92*H92</f>
        <v>1138.7755070809108</v>
      </c>
      <c r="E92" t="b">
        <f t="shared" ref="E92:E155" si="32">AND((A92&gt;$A$17),A92&lt;($B$17))</f>
        <v>0</v>
      </c>
      <c r="F92" t="b">
        <f t="shared" ref="F92:F155" si="33">AND((A92&gt;($A$17+3.1416)),A92&lt;($B$17+3.1416))</f>
        <v>0</v>
      </c>
      <c r="G92" t="b">
        <f t="shared" ref="G92:G155" si="34">OR(E92=TRUE,F92=TRUE)</f>
        <v>0</v>
      </c>
      <c r="H92" s="5">
        <f t="shared" ref="H92:H155" si="35">IF(+G92=TRUE,C92,0)+(SIN(A92)*1.4142*$B$9/$B$7)</f>
        <v>9.0545287809486528</v>
      </c>
      <c r="I92" s="1"/>
      <c r="L92" s="3"/>
      <c r="M92" s="1"/>
      <c r="N92" s="1"/>
      <c r="O92" s="1"/>
      <c r="P92" s="8"/>
      <c r="Q92" s="8"/>
    </row>
    <row r="93" spans="1:34" x14ac:dyDescent="0.2">
      <c r="A93" s="9">
        <f t="shared" si="29"/>
        <v>0.40497488283464927</v>
      </c>
      <c r="B93">
        <f t="shared" si="28"/>
        <v>127.59743220608148</v>
      </c>
      <c r="C93">
        <f t="shared" si="30"/>
        <v>3.907447581590326</v>
      </c>
      <c r="D93">
        <f t="shared" si="31"/>
        <v>1172.1345262089815</v>
      </c>
      <c r="E93" t="b">
        <f t="shared" si="32"/>
        <v>0</v>
      </c>
      <c r="F93" t="b">
        <f t="shared" si="33"/>
        <v>0</v>
      </c>
      <c r="G93" t="b">
        <f t="shared" si="34"/>
        <v>0</v>
      </c>
      <c r="H93" s="5">
        <f t="shared" si="35"/>
        <v>9.1861921195708494</v>
      </c>
      <c r="I93" s="1"/>
      <c r="L93" s="3">
        <v>33</v>
      </c>
      <c r="M93" s="1"/>
      <c r="N93" s="1"/>
      <c r="O93" s="1"/>
      <c r="P93" s="8"/>
      <c r="Q93" s="8"/>
    </row>
    <row r="94" spans="1:34" x14ac:dyDescent="0.2">
      <c r="A94" s="9">
        <f t="shared" si="29"/>
        <v>0.41111086590790152</v>
      </c>
      <c r="B94">
        <f t="shared" si="28"/>
        <v>129.42144945299145</v>
      </c>
      <c r="C94">
        <f t="shared" si="30"/>
        <v>3.9633049108248688</v>
      </c>
      <c r="D94">
        <f t="shared" si="31"/>
        <v>1205.8855972707663</v>
      </c>
      <c r="E94" t="b">
        <f t="shared" si="32"/>
        <v>0</v>
      </c>
      <c r="F94" t="b">
        <f t="shared" si="33"/>
        <v>0</v>
      </c>
      <c r="G94" t="b">
        <f t="shared" si="34"/>
        <v>0</v>
      </c>
      <c r="H94" s="5">
        <f t="shared" si="35"/>
        <v>9.3175095964967447</v>
      </c>
      <c r="I94" s="1"/>
      <c r="L94" s="3"/>
      <c r="M94" s="1"/>
      <c r="N94" s="1"/>
      <c r="O94" s="1"/>
      <c r="P94" s="8"/>
      <c r="Q94" s="8"/>
    </row>
    <row r="95" spans="1:34" x14ac:dyDescent="0.2">
      <c r="A95" s="9">
        <f t="shared" si="29"/>
        <v>0.41724684898115377</v>
      </c>
      <c r="B95">
        <f t="shared" si="28"/>
        <v>131.24059396030887</v>
      </c>
      <c r="C95">
        <f t="shared" si="30"/>
        <v>4.0190130209551764</v>
      </c>
      <c r="D95">
        <f t="shared" si="31"/>
        <v>1240.0236373798361</v>
      </c>
      <c r="E95" t="b">
        <f t="shared" si="32"/>
        <v>0</v>
      </c>
      <c r="F95" t="b">
        <f t="shared" si="33"/>
        <v>0</v>
      </c>
      <c r="G95" t="b">
        <f t="shared" si="34"/>
        <v>0</v>
      </c>
      <c r="H95" s="5">
        <f t="shared" si="35"/>
        <v>9.4484762676009897</v>
      </c>
      <c r="I95" s="1"/>
      <c r="L95" s="3"/>
      <c r="M95" s="1"/>
      <c r="N95" s="1"/>
      <c r="O95" s="1"/>
      <c r="P95" s="8"/>
      <c r="Q95" s="8"/>
    </row>
    <row r="96" spans="1:34" x14ac:dyDescent="0.2">
      <c r="A96" s="9">
        <f t="shared" si="29"/>
        <v>0.42338283205440602</v>
      </c>
      <c r="B96">
        <f t="shared" si="28"/>
        <v>133.05479723693355</v>
      </c>
      <c r="C96">
        <f t="shared" si="30"/>
        <v>4.0745698145614231</v>
      </c>
      <c r="D96">
        <f t="shared" si="31"/>
        <v>1274.5435053725089</v>
      </c>
      <c r="E96" t="b">
        <f t="shared" si="32"/>
        <v>0</v>
      </c>
      <c r="F96" t="b">
        <f t="shared" si="33"/>
        <v>0</v>
      </c>
      <c r="G96" t="b">
        <f t="shared" si="34"/>
        <v>0</v>
      </c>
      <c r="H96" s="5">
        <f t="shared" si="35"/>
        <v>9.5790872019661322</v>
      </c>
      <c r="I96" s="1"/>
      <c r="L96" s="3"/>
      <c r="M96" s="1"/>
      <c r="N96" s="1"/>
      <c r="O96" s="1"/>
      <c r="P96" s="8"/>
      <c r="Q96" s="8"/>
    </row>
    <row r="97" spans="1:17" x14ac:dyDescent="0.2">
      <c r="A97" s="9">
        <f t="shared" si="29"/>
        <v>0.42951881512765827</v>
      </c>
      <c r="B97">
        <f t="shared" si="28"/>
        <v>134.86399097780344</v>
      </c>
      <c r="C97">
        <f t="shared" si="30"/>
        <v>4.1299731999208769</v>
      </c>
      <c r="D97">
        <f t="shared" si="31"/>
        <v>1309.4400025821042</v>
      </c>
      <c r="E97" t="b">
        <f t="shared" si="32"/>
        <v>0</v>
      </c>
      <c r="F97" t="b">
        <f t="shared" si="33"/>
        <v>0</v>
      </c>
      <c r="G97" t="b">
        <f t="shared" si="34"/>
        <v>0</v>
      </c>
      <c r="H97" s="5">
        <f t="shared" si="35"/>
        <v>9.7093374820682712</v>
      </c>
      <c r="I97" s="1"/>
      <c r="L97" s="3">
        <v>35</v>
      </c>
      <c r="M97" s="1"/>
      <c r="N97" s="1"/>
      <c r="O97" s="1"/>
      <c r="P97" s="8"/>
      <c r="Q97" s="8"/>
    </row>
    <row r="98" spans="1:17" x14ac:dyDescent="0.2">
      <c r="A98" s="9">
        <f t="shared" si="29"/>
        <v>0.43565479820091052</v>
      </c>
      <c r="B98">
        <f t="shared" si="28"/>
        <v>136.66810706646635</v>
      </c>
      <c r="C98">
        <f t="shared" si="30"/>
        <v>4.1852210910866532</v>
      </c>
      <c r="D98">
        <f t="shared" si="31"/>
        <v>1344.7078736218589</v>
      </c>
      <c r="E98" t="b">
        <f t="shared" si="32"/>
        <v>0</v>
      </c>
      <c r="F98" t="b">
        <f t="shared" si="33"/>
        <v>0</v>
      </c>
      <c r="G98" t="b">
        <f t="shared" si="34"/>
        <v>0</v>
      </c>
      <c r="H98" s="5">
        <f t="shared" si="35"/>
        <v>9.8392222039621995</v>
      </c>
      <c r="I98" s="1"/>
      <c r="L98" s="3"/>
      <c r="M98" s="1"/>
      <c r="N98" s="1"/>
      <c r="O98" s="1"/>
      <c r="P98" s="8"/>
      <c r="Q98" s="8"/>
    </row>
    <row r="99" spans="1:17" x14ac:dyDescent="0.2">
      <c r="A99" s="9">
        <f t="shared" si="29"/>
        <v>0.44179078127416277</v>
      </c>
      <c r="B99">
        <f t="shared" si="28"/>
        <v>138.46707757764455</v>
      </c>
      <c r="C99">
        <f t="shared" si="30"/>
        <v>4.2403114079662476</v>
      </c>
      <c r="D99">
        <f t="shared" si="31"/>
        <v>1380.3418071763845</v>
      </c>
      <c r="E99" t="b">
        <f t="shared" si="32"/>
        <v>0</v>
      </c>
      <c r="F99" t="b">
        <f t="shared" si="33"/>
        <v>0</v>
      </c>
      <c r="G99" t="b">
        <f t="shared" si="34"/>
        <v>0</v>
      </c>
      <c r="H99" s="5">
        <f t="shared" si="35"/>
        <v>9.9687364774660345</v>
      </c>
      <c r="I99" s="1"/>
      <c r="L99" s="3"/>
      <c r="M99" s="1"/>
      <c r="N99" s="1"/>
      <c r="O99" s="1"/>
      <c r="P99" s="8"/>
      <c r="Q99" s="8"/>
    </row>
    <row r="100" spans="1:17" x14ac:dyDescent="0.2">
      <c r="A100" s="9">
        <f t="shared" si="29"/>
        <v>0.44792676434741502</v>
      </c>
      <c r="B100">
        <f t="shared" si="28"/>
        <v>140.26083477979225</v>
      </c>
      <c r="C100">
        <f t="shared" si="30"/>
        <v>4.2952420763998571</v>
      </c>
      <c r="D100">
        <f t="shared" si="31"/>
        <v>1416.3364368015489</v>
      </c>
      <c r="E100" t="b">
        <f t="shared" si="32"/>
        <v>0</v>
      </c>
      <c r="F100" t="b">
        <f t="shared" si="33"/>
        <v>0</v>
      </c>
      <c r="G100" t="b">
        <f t="shared" si="34"/>
        <v>0</v>
      </c>
      <c r="H100" s="5">
        <f t="shared" si="35"/>
        <v>10.097875426345347</v>
      </c>
      <c r="I100" s="1"/>
      <c r="L100" s="3"/>
      <c r="M100" s="1"/>
      <c r="N100" s="1"/>
      <c r="O100" s="1"/>
      <c r="P100" s="8"/>
      <c r="Q100" s="8"/>
    </row>
    <row r="101" spans="1:17" x14ac:dyDescent="0.2">
      <c r="A101" s="9">
        <f t="shared" si="29"/>
        <v>0.45406274742066727</v>
      </c>
      <c r="B101">
        <f t="shared" si="28"/>
        <v>142.04931113764556</v>
      </c>
      <c r="C101">
        <f t="shared" si="30"/>
        <v>4.3500110282384687</v>
      </c>
      <c r="D101">
        <f t="shared" si="31"/>
        <v>1452.6863417326558</v>
      </c>
      <c r="E101" t="b">
        <f t="shared" si="32"/>
        <v>0</v>
      </c>
      <c r="F101" t="b">
        <f t="shared" si="33"/>
        <v>0</v>
      </c>
      <c r="G101" t="b">
        <f t="shared" si="34"/>
        <v>0</v>
      </c>
      <c r="H101" s="5">
        <f t="shared" si="35"/>
        <v>10.226634188496734</v>
      </c>
      <c r="I101" s="1"/>
      <c r="L101" s="3">
        <v>37</v>
      </c>
      <c r="M101" s="1"/>
      <c r="N101" s="1"/>
      <c r="O101" s="1"/>
      <c r="P101" s="8"/>
      <c r="Q101" s="8"/>
    </row>
    <row r="102" spans="1:17" x14ac:dyDescent="0.2">
      <c r="A102" s="9">
        <f t="shared" si="29"/>
        <v>0.46019873049391952</v>
      </c>
      <c r="B102">
        <f t="shared" si="28"/>
        <v>143.83243931476534</v>
      </c>
      <c r="C102">
        <f t="shared" si="30"/>
        <v>4.4046162014217281</v>
      </c>
      <c r="D102">
        <f t="shared" si="31"/>
        <v>1489.3860477008125</v>
      </c>
      <c r="E102" t="b">
        <f t="shared" si="32"/>
        <v>0</v>
      </c>
      <c r="F102" t="b">
        <f t="shared" si="33"/>
        <v>0</v>
      </c>
      <c r="G102" t="b">
        <f t="shared" si="34"/>
        <v>0</v>
      </c>
      <c r="H102" s="5">
        <f t="shared" si="35"/>
        <v>10.355007916130901</v>
      </c>
      <c r="I102" s="1"/>
      <c r="L102" s="3"/>
      <c r="M102" s="1"/>
      <c r="N102" s="1"/>
      <c r="O102" s="1"/>
      <c r="P102" s="8"/>
      <c r="Q102" s="8"/>
    </row>
    <row r="103" spans="1:17" x14ac:dyDescent="0.2">
      <c r="A103" s="9">
        <f t="shared" si="29"/>
        <v>0.46633471356717177</v>
      </c>
      <c r="B103">
        <f t="shared" si="28"/>
        <v>145.61015217607229</v>
      </c>
      <c r="C103">
        <f t="shared" si="30"/>
        <v>4.459055540055572</v>
      </c>
      <c r="D103">
        <f t="shared" si="31"/>
        <v>1526.4300277573443</v>
      </c>
      <c r="E103" t="b">
        <f t="shared" si="32"/>
        <v>0</v>
      </c>
      <c r="F103" t="b">
        <f t="shared" si="33"/>
        <v>0</v>
      </c>
      <c r="G103" t="b">
        <f t="shared" si="34"/>
        <v>0</v>
      </c>
      <c r="H103" s="5">
        <f t="shared" si="35"/>
        <v>10.482991775955155</v>
      </c>
      <c r="I103" s="1"/>
      <c r="L103" s="3"/>
      <c r="M103" s="1"/>
      <c r="N103" s="1"/>
      <c r="O103" s="1"/>
      <c r="P103" s="8"/>
      <c r="Q103" s="8"/>
    </row>
    <row r="104" spans="1:17" x14ac:dyDescent="0.2">
      <c r="A104" s="9">
        <f t="shared" si="29"/>
        <v>0.47247069664042401</v>
      </c>
      <c r="B104">
        <f t="shared" si="28"/>
        <v>147.38238279037469</v>
      </c>
      <c r="C104">
        <f t="shared" si="30"/>
        <v>4.5133269944896401</v>
      </c>
      <c r="D104">
        <f t="shared" si="31"/>
        <v>1563.812703106154</v>
      </c>
      <c r="E104" t="b">
        <f t="shared" si="32"/>
        <v>0</v>
      </c>
      <c r="F104" t="b">
        <f t="shared" si="33"/>
        <v>0</v>
      </c>
      <c r="G104" t="b">
        <f t="shared" si="34"/>
        <v>0</v>
      </c>
      <c r="H104" s="5">
        <f t="shared" si="35"/>
        <v>10.610580949355395</v>
      </c>
      <c r="I104" s="1"/>
      <c r="L104" s="3"/>
      <c r="M104" s="1"/>
      <c r="N104" s="1"/>
      <c r="O104" s="1"/>
      <c r="P104" s="8"/>
      <c r="Q104" s="8"/>
    </row>
    <row r="105" spans="1:17" x14ac:dyDescent="0.2">
      <c r="A105" s="9">
        <f t="shared" si="29"/>
        <v>0.47860667971367626</v>
      </c>
      <c r="B105">
        <f t="shared" si="28"/>
        <v>149.14906443288845</v>
      </c>
      <c r="C105">
        <f t="shared" si="30"/>
        <v>4.5674285213944374</v>
      </c>
      <c r="D105">
        <f t="shared" si="31"/>
        <v>1601.5284439438844</v>
      </c>
      <c r="E105" t="b">
        <f t="shared" si="32"/>
        <v>0</v>
      </c>
      <c r="F105" t="b">
        <f t="shared" si="33"/>
        <v>0</v>
      </c>
      <c r="G105" t="b">
        <f t="shared" si="34"/>
        <v>0</v>
      </c>
      <c r="H105" s="5">
        <f t="shared" si="35"/>
        <v>10.737770632577536</v>
      </c>
      <c r="I105" s="1"/>
      <c r="L105" s="3">
        <v>39</v>
      </c>
      <c r="M105" s="1"/>
      <c r="N105" s="1"/>
      <c r="O105" s="1"/>
      <c r="P105" s="8"/>
      <c r="Q105" s="8"/>
    </row>
    <row r="106" spans="1:17" x14ac:dyDescent="0.2">
      <c r="A106" s="9">
        <f t="shared" si="29"/>
        <v>0.48474266278692851</v>
      </c>
      <c r="B106">
        <f t="shared" si="28"/>
        <v>150.91013058774908</v>
      </c>
      <c r="C106">
        <f t="shared" si="30"/>
        <v>4.6213580838382713</v>
      </c>
      <c r="D106">
        <f t="shared" si="31"/>
        <v>1639.5715703077592</v>
      </c>
      <c r="E106" t="b">
        <f t="shared" si="32"/>
        <v>0</v>
      </c>
      <c r="F106" t="b">
        <f t="shared" si="33"/>
        <v>0</v>
      </c>
      <c r="G106" t="b">
        <f t="shared" si="34"/>
        <v>0</v>
      </c>
      <c r="H106" s="5">
        <f t="shared" si="35"/>
        <v>10.864556036908366</v>
      </c>
      <c r="I106" s="1"/>
      <c r="M106" s="1"/>
      <c r="N106" s="1"/>
      <c r="O106" s="1"/>
      <c r="P106" s="8"/>
      <c r="Q106" s="8"/>
    </row>
    <row r="107" spans="1:17" x14ac:dyDescent="0.2">
      <c r="A107" s="9">
        <f t="shared" si="29"/>
        <v>0.49087864586018076</v>
      </c>
      <c r="B107">
        <f t="shared" si="28"/>
        <v>152.66551495051624</v>
      </c>
      <c r="C107">
        <f t="shared" si="30"/>
        <v>4.6751136513639402</v>
      </c>
      <c r="D107">
        <f t="shared" si="31"/>
        <v>1677.9363529309842</v>
      </c>
      <c r="E107" t="b">
        <f t="shared" si="32"/>
        <v>0</v>
      </c>
      <c r="F107" t="b">
        <f t="shared" si="33"/>
        <v>0</v>
      </c>
      <c r="G107" t="b">
        <f t="shared" si="34"/>
        <v>0</v>
      </c>
      <c r="H107" s="5">
        <f t="shared" si="35"/>
        <v>10.990932388855839</v>
      </c>
      <c r="I107" s="1"/>
      <c r="M107" s="1"/>
      <c r="N107" s="1"/>
      <c r="O107" s="1"/>
      <c r="P107" s="8"/>
      <c r="Q107" s="8"/>
    </row>
    <row r="108" spans="1:17" x14ac:dyDescent="0.2">
      <c r="A108" s="9">
        <f t="shared" si="29"/>
        <v>0.49701462893343301</v>
      </c>
      <c r="B108">
        <f t="shared" si="28"/>
        <v>154.41515143066994</v>
      </c>
      <c r="C108">
        <f t="shared" si="30"/>
        <v>4.7286932000651802</v>
      </c>
      <c r="D108">
        <f t="shared" si="31"/>
        <v>1716.6170141055682</v>
      </c>
      <c r="E108" t="b">
        <f t="shared" si="32"/>
        <v>0</v>
      </c>
      <c r="F108" t="b">
        <f t="shared" si="33"/>
        <v>0</v>
      </c>
      <c r="G108" t="b">
        <f t="shared" si="34"/>
        <v>0</v>
      </c>
      <c r="H108" s="5">
        <f t="shared" si="35"/>
        <v>11.116894930328797</v>
      </c>
      <c r="I108" s="1"/>
      <c r="M108" s="1"/>
      <c r="N108" s="1"/>
      <c r="O108" s="1"/>
      <c r="P108" s="8"/>
      <c r="Q108" s="8"/>
    </row>
    <row r="109" spans="1:17" x14ac:dyDescent="0.2">
      <c r="A109" s="9">
        <f t="shared" si="29"/>
        <v>0.50315061200668532</v>
      </c>
      <c r="B109">
        <f t="shared" si="28"/>
        <v>156.15897415409907</v>
      </c>
      <c r="C109">
        <f t="shared" si="30"/>
        <v>4.7820947126628646</v>
      </c>
      <c r="D109">
        <f t="shared" si="31"/>
        <v>1755.6077285524455</v>
      </c>
      <c r="E109" t="b">
        <f t="shared" si="32"/>
        <v>0</v>
      </c>
      <c r="F109" t="b">
        <f t="shared" si="33"/>
        <v>0</v>
      </c>
      <c r="G109" t="b">
        <f t="shared" si="34"/>
        <v>0</v>
      </c>
      <c r="H109" s="5">
        <f t="shared" si="35"/>
        <v>11.242438918816129</v>
      </c>
      <c r="I109" s="1"/>
      <c r="M109" s="1"/>
      <c r="N109" s="1"/>
      <c r="O109" s="1"/>
      <c r="P109" s="8"/>
      <c r="Q109" s="8"/>
    </row>
    <row r="110" spans="1:17" x14ac:dyDescent="0.2">
      <c r="A110" s="9">
        <f t="shared" si="29"/>
        <v>0.50928659507993757</v>
      </c>
      <c r="B110">
        <f t="shared" si="28"/>
        <v>157.89691746558137</v>
      </c>
      <c r="C110">
        <f t="shared" si="30"/>
        <v>4.8353161785809613</v>
      </c>
      <c r="D110">
        <f t="shared" si="31"/>
        <v>1794.9026242987534</v>
      </c>
      <c r="E110" t="b">
        <f t="shared" si="32"/>
        <v>0</v>
      </c>
      <c r="F110" t="b">
        <f t="shared" si="33"/>
        <v>0</v>
      </c>
      <c r="G110" t="b">
        <f t="shared" si="34"/>
        <v>0</v>
      </c>
      <c r="H110" s="5">
        <f t="shared" si="35"/>
        <v>11.367559627565303</v>
      </c>
      <c r="I110" s="1"/>
      <c r="M110" s="1"/>
      <c r="N110" s="1"/>
      <c r="O110" s="1"/>
      <c r="P110" s="8"/>
      <c r="Q110" s="8"/>
    </row>
    <row r="111" spans="1:17" x14ac:dyDescent="0.2">
      <c r="A111" s="9">
        <f t="shared" si="29"/>
        <v>0.51542257815318981</v>
      </c>
      <c r="B111">
        <f t="shared" si="28"/>
        <v>159.62891593125545</v>
      </c>
      <c r="C111">
        <f t="shared" si="30"/>
        <v>4.8883555940222205</v>
      </c>
      <c r="D111">
        <f t="shared" si="31"/>
        <v>1834.4957835621515</v>
      </c>
      <c r="E111" t="b">
        <f t="shared" si="32"/>
        <v>0</v>
      </c>
      <c r="F111" t="b">
        <f t="shared" si="33"/>
        <v>0</v>
      </c>
      <c r="G111" t="b">
        <f t="shared" si="34"/>
        <v>0</v>
      </c>
      <c r="H111" s="5">
        <f t="shared" si="35"/>
        <v>11.492252345760345</v>
      </c>
      <c r="I111" s="1"/>
      <c r="M111" s="1"/>
      <c r="N111" s="1"/>
      <c r="O111" s="1"/>
      <c r="P111" s="8"/>
      <c r="Q111" s="8"/>
    </row>
    <row r="112" spans="1:17" x14ac:dyDescent="0.2">
      <c r="A112" s="9">
        <f t="shared" si="29"/>
        <v>0.52155856122644206</v>
      </c>
      <c r="B112">
        <f t="shared" si="28"/>
        <v>161.35490434108436</v>
      </c>
      <c r="C112">
        <f t="shared" si="30"/>
        <v>4.9412109620436278</v>
      </c>
      <c r="D112">
        <f t="shared" si="31"/>
        <v>1874.3812436420319</v>
      </c>
      <c r="E112" t="b">
        <f t="shared" si="32"/>
        <v>0</v>
      </c>
      <c r="F112" t="b">
        <f t="shared" si="33"/>
        <v>0</v>
      </c>
      <c r="G112" t="b">
        <f t="shared" si="34"/>
        <v>0</v>
      </c>
      <c r="H112" s="5">
        <f t="shared" si="35"/>
        <v>11.6165123786992</v>
      </c>
      <c r="I112" s="1"/>
      <c r="M112" s="1"/>
      <c r="N112" s="1"/>
      <c r="O112" s="1"/>
      <c r="P112" s="8"/>
      <c r="Q112" s="8"/>
    </row>
    <row r="113" spans="1:17" x14ac:dyDescent="0.2">
      <c r="A113" s="9">
        <f t="shared" si="29"/>
        <v>0.52769454429969431</v>
      </c>
      <c r="B113">
        <f t="shared" si="28"/>
        <v>163.07481771131086</v>
      </c>
      <c r="C113">
        <f t="shared" si="30"/>
        <v>4.9938802926315828</v>
      </c>
      <c r="D113">
        <f t="shared" si="31"/>
        <v>1914.5529978175014</v>
      </c>
      <c r="E113" t="b">
        <f t="shared" si="32"/>
        <v>0</v>
      </c>
      <c r="F113" t="b">
        <f t="shared" si="33"/>
        <v>0</v>
      </c>
      <c r="G113" t="b">
        <f t="shared" si="34"/>
        <v>0</v>
      </c>
      <c r="H113" s="5">
        <f t="shared" si="35"/>
        <v>11.740335047970488</v>
      </c>
      <c r="I113" s="1"/>
      <c r="M113" s="1"/>
      <c r="N113" s="1"/>
      <c r="O113" s="1"/>
      <c r="P113" s="8"/>
      <c r="Q113" s="8"/>
    </row>
    <row r="114" spans="1:17" x14ac:dyDescent="0.2">
      <c r="A114" s="9">
        <f t="shared" si="29"/>
        <v>0.53383052737294656</v>
      </c>
      <c r="B114">
        <f t="shared" si="28"/>
        <v>164.78859128690385</v>
      </c>
      <c r="C114">
        <f t="shared" si="30"/>
        <v>5.0463616027768285</v>
      </c>
      <c r="D114">
        <f t="shared" si="31"/>
        <v>1955.0049962519843</v>
      </c>
      <c r="E114" t="b">
        <f t="shared" si="32"/>
        <v>0</v>
      </c>
      <c r="F114" t="b">
        <f t="shared" si="33"/>
        <v>0</v>
      </c>
      <c r="G114" t="b">
        <f t="shared" si="34"/>
        <v>0</v>
      </c>
      <c r="H114" s="5">
        <f t="shared" si="35"/>
        <v>11.863715691629638</v>
      </c>
      <c r="I114" s="1"/>
      <c r="M114" s="1"/>
      <c r="N114" s="1"/>
      <c r="O114" s="1"/>
      <c r="P114" s="8"/>
      <c r="Q114" s="8"/>
    </row>
    <row r="115" spans="1:17" x14ac:dyDescent="0.2">
      <c r="A115" s="9">
        <f t="shared" si="29"/>
        <v>0.53996651044619881</v>
      </c>
      <c r="B115">
        <f t="shared" si="28"/>
        <v>166.49616054399667</v>
      </c>
      <c r="C115">
        <f t="shared" si="30"/>
        <v>5.0986529165491081</v>
      </c>
      <c r="D115">
        <f t="shared" si="31"/>
        <v>1995.7311469043282</v>
      </c>
      <c r="E115" t="b">
        <f t="shared" si="32"/>
        <v>0</v>
      </c>
      <c r="F115" t="b">
        <f t="shared" si="33"/>
        <v>0</v>
      </c>
      <c r="G115" t="b">
        <f t="shared" si="34"/>
        <v>0</v>
      </c>
      <c r="H115" s="5">
        <f t="shared" si="35"/>
        <v>11.986649664374426</v>
      </c>
      <c r="I115" s="1"/>
      <c r="M115" s="1"/>
      <c r="N115" s="1"/>
      <c r="O115" s="1"/>
      <c r="P115" s="8"/>
      <c r="Q115" s="8"/>
    </row>
    <row r="116" spans="1:17" x14ac:dyDescent="0.2">
      <c r="A116" s="9">
        <f t="shared" si="29"/>
        <v>0.54610249351945106</v>
      </c>
      <c r="B116">
        <f t="shared" si="28"/>
        <v>168.19746119231624</v>
      </c>
      <c r="C116">
        <f t="shared" si="30"/>
        <v>5.15075226517156</v>
      </c>
      <c r="D116">
        <f t="shared" si="31"/>
        <v>2036.7253164462586</v>
      </c>
      <c r="E116" t="b">
        <f t="shared" si="32"/>
        <v>0</v>
      </c>
      <c r="F116" t="b">
        <f t="shared" si="33"/>
        <v>0</v>
      </c>
      <c r="G116" t="b">
        <f t="shared" si="34"/>
        <v>0</v>
      </c>
      <c r="H116" s="5">
        <f t="shared" si="35"/>
        <v>12.109132337719865</v>
      </c>
      <c r="I116" s="1"/>
      <c r="M116" s="1"/>
      <c r="N116" s="1"/>
      <c r="O116" s="1"/>
      <c r="P116" s="8"/>
      <c r="Q116" s="8"/>
    </row>
    <row r="117" spans="1:17" x14ac:dyDescent="0.2">
      <c r="A117" s="9">
        <f t="shared" si="29"/>
        <v>0.55223847659270331</v>
      </c>
      <c r="B117">
        <f t="shared" si="28"/>
        <v>169.89242917760365</v>
      </c>
      <c r="C117">
        <f t="shared" si="30"/>
        <v>5.2026576870948444</v>
      </c>
      <c r="D117">
        <f t="shared" si="31"/>
        <v>2077.9813311860512</v>
      </c>
      <c r="E117" t="b">
        <f t="shared" si="32"/>
        <v>0</v>
      </c>
      <c r="F117" t="b">
        <f t="shared" si="33"/>
        <v>0</v>
      </c>
      <c r="G117" t="b">
        <f t="shared" si="34"/>
        <v>0</v>
      </c>
      <c r="H117" s="5">
        <f t="shared" si="35"/>
        <v>12.231159100172455</v>
      </c>
      <c r="I117" s="1"/>
      <c r="M117" s="1"/>
      <c r="N117" s="1"/>
      <c r="O117" s="1"/>
      <c r="P117" s="8"/>
      <c r="Q117" s="8"/>
    </row>
    <row r="118" spans="1:17" x14ac:dyDescent="0.2">
      <c r="A118" s="9">
        <f t="shared" si="29"/>
        <v>0.55837445966595556</v>
      </c>
      <c r="B118">
        <f t="shared" si="28"/>
        <v>171.58100068402589</v>
      </c>
      <c r="C118">
        <f t="shared" si="30"/>
        <v>5.2543672280709952</v>
      </c>
      <c r="D118">
        <f t="shared" si="31"/>
        <v>2119.4929779982913</v>
      </c>
      <c r="E118" t="b">
        <f t="shared" si="32"/>
        <v>0</v>
      </c>
      <c r="F118" t="b">
        <f t="shared" si="33"/>
        <v>0</v>
      </c>
      <c r="G118" t="b">
        <f t="shared" si="34"/>
        <v>0</v>
      </c>
      <c r="H118" s="5">
        <f t="shared" si="35"/>
        <v>12.352725357403834</v>
      </c>
      <c r="I118" s="1"/>
      <c r="M118" s="1"/>
      <c r="N118" s="1"/>
      <c r="O118" s="1"/>
      <c r="P118" s="8"/>
      <c r="Q118" s="8"/>
    </row>
    <row r="119" spans="1:17" x14ac:dyDescent="0.2">
      <c r="A119" s="9">
        <f t="shared" si="29"/>
        <v>0.56451044273920781</v>
      </c>
      <c r="B119">
        <f t="shared" si="28"/>
        <v>173.26311213657848</v>
      </c>
      <c r="C119">
        <f t="shared" si="30"/>
        <v>5.3058789412269958</v>
      </c>
      <c r="D119">
        <f t="shared" si="31"/>
        <v>2161.2540052595614</v>
      </c>
      <c r="E119" t="b">
        <f t="shared" si="32"/>
        <v>0</v>
      </c>
      <c r="F119" t="b">
        <f t="shared" si="33"/>
        <v>0</v>
      </c>
      <c r="G119" t="b">
        <f t="shared" si="34"/>
        <v>0</v>
      </c>
      <c r="H119" s="5">
        <f t="shared" si="35"/>
        <v>12.473826532423734</v>
      </c>
      <c r="I119" s="1"/>
      <c r="M119" s="1"/>
      <c r="N119" s="1"/>
      <c r="O119" s="1"/>
      <c r="P119" s="8"/>
      <c r="Q119" s="8"/>
    </row>
    <row r="120" spans="1:17" x14ac:dyDescent="0.2">
      <c r="A120" s="9">
        <f t="shared" si="29"/>
        <v>0.57064642581246006</v>
      </c>
      <c r="B120">
        <f t="shared" si="28"/>
        <v>174.93870020347896</v>
      </c>
      <c r="C120">
        <f t="shared" si="30"/>
        <v>5.3571908871380813</v>
      </c>
      <c r="D120">
        <f t="shared" si="31"/>
        <v>2203.2581237899303</v>
      </c>
      <c r="E120" t="b">
        <f t="shared" si="32"/>
        <v>0</v>
      </c>
      <c r="F120" t="b">
        <f t="shared" si="33"/>
        <v>0</v>
      </c>
      <c r="G120" t="b">
        <f t="shared" si="34"/>
        <v>0</v>
      </c>
      <c r="H120" s="5">
        <f t="shared" si="35"/>
        <v>12.594458065752306</v>
      </c>
      <c r="I120" s="1"/>
      <c r="M120" s="1"/>
      <c r="N120" s="1"/>
      <c r="O120" s="1"/>
      <c r="P120" s="8"/>
      <c r="Q120" s="8"/>
    </row>
    <row r="121" spans="1:17" x14ac:dyDescent="0.2">
      <c r="A121" s="9">
        <f t="shared" si="29"/>
        <v>0.57678240888571231</v>
      </c>
      <c r="B121">
        <f t="shared" si="28"/>
        <v>176.60770179855152</v>
      </c>
      <c r="C121">
        <f t="shared" si="30"/>
        <v>5.4083011339007578</v>
      </c>
      <c r="D121">
        <f t="shared" si="31"/>
        <v>2245.4990078001019</v>
      </c>
      <c r="E121" t="b">
        <f t="shared" si="32"/>
        <v>0</v>
      </c>
      <c r="F121" t="b">
        <f t="shared" si="33"/>
        <v>0</v>
      </c>
      <c r="G121" t="b">
        <f t="shared" si="34"/>
        <v>0</v>
      </c>
      <c r="H121" s="5">
        <f t="shared" si="35"/>
        <v>12.714615415591796</v>
      </c>
      <c r="I121" s="1"/>
      <c r="M121" s="1"/>
      <c r="N121" s="1"/>
      <c r="O121" s="1"/>
      <c r="P121" s="8"/>
      <c r="Q121" s="8"/>
    </row>
    <row r="122" spans="1:17" x14ac:dyDescent="0.2">
      <c r="A122" s="9">
        <f t="shared" si="29"/>
        <v>0.58291839195896455</v>
      </c>
      <c r="B122">
        <f t="shared" si="28"/>
        <v>178.27005408360213</v>
      </c>
      <c r="C122">
        <f t="shared" si="30"/>
        <v>5.4592077572055384</v>
      </c>
      <c r="D122">
        <f t="shared" si="31"/>
        <v>2287.9702958440744</v>
      </c>
      <c r="E122" t="b">
        <f t="shared" si="32"/>
        <v>0</v>
      </c>
      <c r="F122" t="b">
        <f t="shared" si="33"/>
        <v>0</v>
      </c>
      <c r="G122" t="b">
        <f t="shared" si="34"/>
        <v>0</v>
      </c>
      <c r="H122" s="5">
        <f t="shared" si="35"/>
        <v>12.834294057997536</v>
      </c>
      <c r="I122" s="1"/>
      <c r="M122" s="1"/>
      <c r="N122" s="1"/>
      <c r="O122" s="1"/>
      <c r="P122" s="8"/>
      <c r="Q122" s="8"/>
    </row>
    <row r="123" spans="1:17" x14ac:dyDescent="0.2">
      <c r="A123" s="9">
        <f t="shared" si="29"/>
        <v>0.5890543750322168</v>
      </c>
      <c r="B123">
        <f t="shared" si="28"/>
        <v>179.92569447078446</v>
      </c>
      <c r="C123">
        <f t="shared" si="30"/>
        <v>5.509908840409393</v>
      </c>
      <c r="D123">
        <f t="shared" si="31"/>
        <v>2330.6655917771682</v>
      </c>
      <c r="E123" t="b">
        <f t="shared" si="32"/>
        <v>0</v>
      </c>
      <c r="F123" t="b">
        <f t="shared" si="33"/>
        <v>0</v>
      </c>
      <c r="G123" t="b">
        <f t="shared" si="34"/>
        <v>0</v>
      </c>
      <c r="H123" s="5">
        <f t="shared" si="35"/>
        <v>12.953489487048284</v>
      </c>
      <c r="I123" s="1"/>
      <c r="M123" s="6"/>
    </row>
    <row r="124" spans="1:17" x14ac:dyDescent="0.2">
      <c r="A124" s="9">
        <f t="shared" si="29"/>
        <v>0.59519035810546905</v>
      </c>
      <c r="B124">
        <f t="shared" si="28"/>
        <v>181.57456062495618</v>
      </c>
      <c r="C124">
        <f t="shared" si="30"/>
        <v>5.5604024746079146</v>
      </c>
      <c r="D124">
        <f t="shared" si="31"/>
        <v>2373.5784657192789</v>
      </c>
      <c r="E124" t="b">
        <f t="shared" si="32"/>
        <v>0</v>
      </c>
      <c r="F124" t="b">
        <f t="shared" si="33"/>
        <v>0</v>
      </c>
      <c r="G124" t="b">
        <f t="shared" si="34"/>
        <v>0</v>
      </c>
      <c r="H124" s="5">
        <f t="shared" si="35"/>
        <v>13.072197215015851</v>
      </c>
      <c r="I124" s="1"/>
      <c r="M124" s="6"/>
    </row>
    <row r="125" spans="1:17" x14ac:dyDescent="0.2">
      <c r="A125" s="9">
        <f t="shared" si="29"/>
        <v>0.6013263411787213</v>
      </c>
      <c r="B125">
        <f t="shared" si="28"/>
        <v>183.2165904660261</v>
      </c>
      <c r="C125">
        <f t="shared" si="30"/>
        <v>5.6106867587071827</v>
      </c>
      <c r="D125">
        <f t="shared" si="31"/>
        <v>2416.7024550232168</v>
      </c>
      <c r="E125" t="b">
        <f t="shared" si="32"/>
        <v>0</v>
      </c>
      <c r="F125" t="b">
        <f t="shared" si="33"/>
        <v>0</v>
      </c>
      <c r="G125" t="b">
        <f t="shared" si="34"/>
        <v>0</v>
      </c>
      <c r="H125" s="5">
        <f t="shared" si="35"/>
        <v>13.190412772534081</v>
      </c>
      <c r="I125" s="1"/>
      <c r="M125" s="6"/>
    </row>
    <row r="126" spans="1:17" x14ac:dyDescent="0.2">
      <c r="A126" s="9">
        <f t="shared" si="29"/>
        <v>0.60746232425197355</v>
      </c>
      <c r="B126">
        <f t="shared" si="28"/>
        <v>184.85172217129127</v>
      </c>
      <c r="C126">
        <f t="shared" si="30"/>
        <v>5.660759799495346</v>
      </c>
      <c r="D126">
        <f t="shared" si="31"/>
        <v>2460.0310652479716</v>
      </c>
      <c r="E126" t="b">
        <f t="shared" si="32"/>
        <v>0</v>
      </c>
      <c r="F126" t="b">
        <f t="shared" si="33"/>
        <v>0</v>
      </c>
      <c r="G126" t="b">
        <f t="shared" si="34"/>
        <v>0</v>
      </c>
      <c r="H126" s="5">
        <f t="shared" si="35"/>
        <v>13.308131708767121</v>
      </c>
      <c r="I126" s="1"/>
      <c r="M126" s="6"/>
    </row>
    <row r="127" spans="1:17" x14ac:dyDescent="0.2">
      <c r="A127" s="9">
        <f t="shared" si="29"/>
        <v>0.6135983073252258</v>
      </c>
      <c r="B127">
        <f t="shared" si="28"/>
        <v>186.47989417776475</v>
      </c>
      <c r="C127">
        <f t="shared" si="30"/>
        <v>5.7106197117138988</v>
      </c>
      <c r="D127">
        <f t="shared" si="31"/>
        <v>2503.5577711367741</v>
      </c>
      <c r="E127" t="b">
        <f t="shared" si="32"/>
        <v>0</v>
      </c>
      <c r="F127" t="b">
        <f t="shared" si="33"/>
        <v>0</v>
      </c>
      <c r="G127" t="b">
        <f t="shared" si="34"/>
        <v>0</v>
      </c>
      <c r="H127" s="5">
        <f t="shared" si="35"/>
        <v>13.425349591576989</v>
      </c>
      <c r="I127" s="1"/>
      <c r="M127" s="6"/>
    </row>
    <row r="128" spans="1:17" x14ac:dyDescent="0.2">
      <c r="A128" s="9">
        <f t="shared" si="29"/>
        <v>0.61973429039847805</v>
      </c>
      <c r="B128">
        <f t="shared" si="28"/>
        <v>188.1010451844935</v>
      </c>
      <c r="C128">
        <f t="shared" si="30"/>
        <v>5.7602646181286605</v>
      </c>
      <c r="D128">
        <f t="shared" si="31"/>
        <v>2547.2760175997951</v>
      </c>
      <c r="E128" t="b">
        <f t="shared" si="32"/>
        <v>0</v>
      </c>
      <c r="F128" t="b">
        <f t="shared" si="33"/>
        <v>0</v>
      </c>
      <c r="G128" t="b">
        <f t="shared" si="34"/>
        <v>0</v>
      </c>
      <c r="H128" s="5">
        <f t="shared" si="35"/>
        <v>13.542062007690456</v>
      </c>
      <c r="I128" s="1"/>
      <c r="M128" s="6"/>
    </row>
    <row r="129" spans="1:13" x14ac:dyDescent="0.2">
      <c r="A129" s="9">
        <f t="shared" si="29"/>
        <v>0.6258702734717303</v>
      </c>
      <c r="B129">
        <f t="shared" si="28"/>
        <v>189.71511415486626</v>
      </c>
      <c r="C129">
        <f t="shared" si="30"/>
        <v>5.8096926496004606</v>
      </c>
      <c r="D129">
        <f t="shared" si="31"/>
        <v>2591.179220701335</v>
      </c>
      <c r="E129" t="b">
        <f t="shared" si="32"/>
        <v>0</v>
      </c>
      <c r="F129" t="b">
        <f t="shared" si="33"/>
        <v>0</v>
      </c>
      <c r="G129" t="b">
        <f t="shared" si="34"/>
        <v>0</v>
      </c>
      <c r="H129" s="5">
        <f t="shared" si="35"/>
        <v>13.658264562865195</v>
      </c>
      <c r="I129" s="1"/>
      <c r="M129" s="6"/>
    </row>
    <row r="130" spans="1:13" x14ac:dyDescent="0.2">
      <c r="A130" s="9">
        <f t="shared" si="29"/>
        <v>0.63200625654498255</v>
      </c>
      <c r="B130">
        <f t="shared" si="28"/>
        <v>191.32204031891175</v>
      </c>
      <c r="C130">
        <f t="shared" si="30"/>
        <v>5.8589019451555044</v>
      </c>
      <c r="D130">
        <f t="shared" si="31"/>
        <v>2635.2607686513625</v>
      </c>
      <c r="E130" t="b">
        <f t="shared" si="32"/>
        <v>0</v>
      </c>
      <c r="F130" t="b">
        <f t="shared" si="33"/>
        <v>0</v>
      </c>
      <c r="G130" t="b">
        <f t="shared" si="34"/>
        <v>0</v>
      </c>
      <c r="H130" s="5">
        <f t="shared" si="35"/>
        <v>13.773952882055235</v>
      </c>
      <c r="I130" s="1"/>
      <c r="M130" s="6"/>
    </row>
    <row r="131" spans="1:13" x14ac:dyDescent="0.2">
      <c r="A131" s="9">
        <f t="shared" si="29"/>
        <v>0.6381422396182348</v>
      </c>
      <c r="B131">
        <f t="shared" si="28"/>
        <v>192.92176317558636</v>
      </c>
      <c r="C131">
        <f t="shared" si="30"/>
        <v>5.90789065205544</v>
      </c>
      <c r="D131">
        <f t="shared" si="31"/>
        <v>2679.5140228012397</v>
      </c>
      <c r="E131" t="b">
        <f t="shared" si="32"/>
        <v>0</v>
      </c>
      <c r="F131" t="b">
        <f t="shared" si="33"/>
        <v>0</v>
      </c>
      <c r="G131" t="b">
        <f t="shared" si="34"/>
        <v>0</v>
      </c>
      <c r="H131" s="5">
        <f t="shared" si="35"/>
        <v>13.889122609575672</v>
      </c>
      <c r="I131" s="1"/>
      <c r="M131" s="6"/>
    </row>
    <row r="132" spans="1:13" x14ac:dyDescent="0.2">
      <c r="A132" s="9">
        <f t="shared" si="29"/>
        <v>0.64427822269148705</v>
      </c>
      <c r="B132">
        <f t="shared" si="28"/>
        <v>194.51422249505242</v>
      </c>
      <c r="C132">
        <f t="shared" si="30"/>
        <v>5.9566569258671169</v>
      </c>
      <c r="D132">
        <f t="shared" si="31"/>
        <v>2723.9323186435058</v>
      </c>
      <c r="E132" t="b">
        <f t="shared" si="32"/>
        <v>0</v>
      </c>
      <c r="F132" t="b">
        <f t="shared" si="33"/>
        <v>0</v>
      </c>
      <c r="G132" t="b">
        <f t="shared" si="34"/>
        <v>0</v>
      </c>
      <c r="H132" s="5">
        <f t="shared" si="35"/>
        <v>14.003769409266669</v>
      </c>
      <c r="I132" s="1"/>
      <c r="M132" s="6"/>
    </row>
    <row r="133" spans="1:13" x14ac:dyDescent="0.2">
      <c r="A133" s="9">
        <f t="shared" si="29"/>
        <v>0.65041420576473929</v>
      </c>
      <c r="B133">
        <f t="shared" si="28"/>
        <v>196.09935832094561</v>
      </c>
      <c r="C133">
        <f t="shared" si="30"/>
        <v>6.0051989305320301</v>
      </c>
      <c r="D133">
        <f t="shared" si="31"/>
        <v>2768.508966815541</v>
      </c>
      <c r="E133" t="b">
        <f t="shared" si="32"/>
        <v>0</v>
      </c>
      <c r="F133" t="b">
        <f t="shared" si="33"/>
        <v>0</v>
      </c>
      <c r="G133" t="b">
        <f t="shared" si="34"/>
        <v>0</v>
      </c>
      <c r="H133" s="5">
        <f t="shared" si="35"/>
        <v>14.117888964656714</v>
      </c>
      <c r="I133" s="1"/>
      <c r="M133" s="6"/>
    </row>
    <row r="134" spans="1:13" x14ac:dyDescent="0.2">
      <c r="A134" s="9">
        <f t="shared" si="29"/>
        <v>0.65655018883799154</v>
      </c>
      <c r="B134">
        <f t="shared" si="28"/>
        <v>197.67711097263236</v>
      </c>
      <c r="C134">
        <f t="shared" si="30"/>
        <v>6.0535148384354436</v>
      </c>
      <c r="D134">
        <f t="shared" si="31"/>
        <v>2813.2372541069808</v>
      </c>
      <c r="E134" t="b">
        <f t="shared" si="32"/>
        <v>0</v>
      </c>
      <c r="F134" t="b">
        <f t="shared" si="33"/>
        <v>0</v>
      </c>
      <c r="G134" t="b">
        <f t="shared" si="34"/>
        <v>0</v>
      </c>
      <c r="H134" s="5">
        <f t="shared" si="35"/>
        <v>14.231476979125128</v>
      </c>
      <c r="I134" s="1"/>
      <c r="M134" s="6"/>
    </row>
    <row r="135" spans="1:13" x14ac:dyDescent="0.2">
      <c r="A135" s="9">
        <f t="shared" si="29"/>
        <v>0.66268617191124379</v>
      </c>
      <c r="B135">
        <f t="shared" si="28"/>
        <v>199.24742104745687</v>
      </c>
      <c r="C135">
        <f t="shared" si="30"/>
        <v>6.101602830475203</v>
      </c>
      <c r="D135">
        <f t="shared" si="31"/>
        <v>2858.1104444707207</v>
      </c>
      <c r="E135" t="b">
        <f t="shared" si="32"/>
        <v>0</v>
      </c>
      <c r="F135" t="b">
        <f t="shared" si="33"/>
        <v>0</v>
      </c>
      <c r="G135" t="b">
        <f t="shared" si="34"/>
        <v>0</v>
      </c>
      <c r="H135" s="5">
        <f t="shared" si="35"/>
        <v>14.344529176063837</v>
      </c>
      <c r="I135" s="1"/>
      <c r="M135" s="6"/>
    </row>
    <row r="136" spans="1:13" x14ac:dyDescent="0.2">
      <c r="A136" s="9">
        <f t="shared" si="29"/>
        <v>0.66882215498449604</v>
      </c>
      <c r="B136">
        <f t="shared" si="28"/>
        <v>200.81022942297764</v>
      </c>
      <c r="C136">
        <f t="shared" si="30"/>
        <v>6.1494610961302296</v>
      </c>
      <c r="D136">
        <f t="shared" si="31"/>
        <v>2903.1217800373629</v>
      </c>
      <c r="E136" t="b">
        <f t="shared" si="32"/>
        <v>0</v>
      </c>
      <c r="F136" t="b">
        <f t="shared" si="33"/>
        <v>0</v>
      </c>
      <c r="G136" t="b">
        <f t="shared" si="34"/>
        <v>0</v>
      </c>
      <c r="H136" s="5">
        <f t="shared" si="35"/>
        <v>14.457041299038394</v>
      </c>
      <c r="I136" s="1"/>
      <c r="M136" s="6"/>
    </row>
    <row r="137" spans="1:13" x14ac:dyDescent="0.2">
      <c r="A137" s="9">
        <f t="shared" si="29"/>
        <v>0.67495813805774829</v>
      </c>
      <c r="B137">
        <f t="shared" si="28"/>
        <v>202.36547725919345</v>
      </c>
      <c r="C137">
        <f t="shared" si="30"/>
        <v>6.1970878335286743</v>
      </c>
      <c r="D137">
        <f t="shared" si="31"/>
        <v>2948.2644821329409</v>
      </c>
      <c r="E137" t="b">
        <f t="shared" si="32"/>
        <v>0</v>
      </c>
      <c r="F137" t="b">
        <f t="shared" si="33"/>
        <v>0</v>
      </c>
      <c r="G137" t="b">
        <f t="shared" si="34"/>
        <v>0</v>
      </c>
      <c r="H137" s="5">
        <f t="shared" si="35"/>
        <v>14.569009111948226</v>
      </c>
      <c r="I137" s="1"/>
      <c r="M137" s="6"/>
    </row>
    <row r="138" spans="1:13" x14ac:dyDescent="0.2">
      <c r="A138" s="9">
        <f t="shared" si="29"/>
        <v>0.68109412113100054</v>
      </c>
      <c r="B138">
        <f t="shared" si="28"/>
        <v>203.91310600075863</v>
      </c>
      <c r="C138">
        <f t="shared" si="30"/>
        <v>6.2444812495157747</v>
      </c>
      <c r="D138">
        <f t="shared" si="31"/>
        <v>2993.5317522997871</v>
      </c>
      <c r="E138" t="b">
        <f t="shared" si="32"/>
        <v>0</v>
      </c>
      <c r="F138" t="b">
        <f t="shared" si="33"/>
        <v>0</v>
      </c>
      <c r="G138" t="b">
        <f t="shared" si="34"/>
        <v>0</v>
      </c>
      <c r="H138" s="5">
        <f t="shared" si="35"/>
        <v>14.680428399186122</v>
      </c>
      <c r="I138" s="1"/>
      <c r="M138" s="6"/>
    </row>
    <row r="139" spans="1:13" x14ac:dyDescent="0.2">
      <c r="A139" s="9">
        <f t="shared" si="29"/>
        <v>0.68723010420425279</v>
      </c>
      <c r="B139">
        <f t="shared" si="28"/>
        <v>205.45305737918773</v>
      </c>
      <c r="C139">
        <f t="shared" si="30"/>
        <v>6.2916395597213519</v>
      </c>
      <c r="D139">
        <f t="shared" si="31"/>
        <v>3038.9167733203735</v>
      </c>
      <c r="E139" t="b">
        <f t="shared" si="32"/>
        <v>0</v>
      </c>
      <c r="F139" t="b">
        <f t="shared" si="33"/>
        <v>0</v>
      </c>
      <c r="G139" t="b">
        <f t="shared" si="34"/>
        <v>0</v>
      </c>
      <c r="H139" s="5">
        <f t="shared" si="35"/>
        <v>14.791294965796961</v>
      </c>
      <c r="I139" s="1"/>
      <c r="M139" s="6"/>
    </row>
    <row r="140" spans="1:13" x14ac:dyDescent="0.2">
      <c r="A140" s="9">
        <f t="shared" si="29"/>
        <v>0.69336608727750504</v>
      </c>
      <c r="B140">
        <f t="shared" si="28"/>
        <v>206.98527341504936</v>
      </c>
      <c r="C140">
        <f t="shared" si="30"/>
        <v>6.3385609886270036</v>
      </c>
      <c r="D140">
        <f t="shared" si="31"/>
        <v>3084.4127102439825</v>
      </c>
      <c r="E140" t="b">
        <f t="shared" si="32"/>
        <v>0</v>
      </c>
      <c r="F140" t="b">
        <f t="shared" si="33"/>
        <v>0</v>
      </c>
      <c r="G140" t="b">
        <f t="shared" si="34"/>
        <v>0</v>
      </c>
      <c r="H140" s="5">
        <f t="shared" si="35"/>
        <v>14.90160463763565</v>
      </c>
      <c r="I140" s="1"/>
      <c r="M140" s="6"/>
    </row>
    <row r="141" spans="1:13" x14ac:dyDescent="0.2">
      <c r="A141" s="9">
        <f t="shared" si="29"/>
        <v>0.69950207035075729</v>
      </c>
      <c r="B141">
        <f t="shared" si="28"/>
        <v>208.50969642014906</v>
      </c>
      <c r="C141">
        <f t="shared" si="30"/>
        <v>6.3852437696329503</v>
      </c>
      <c r="D141">
        <f t="shared" si="31"/>
        <v>3130.0127114160409</v>
      </c>
      <c r="E141" t="b">
        <f t="shared" si="32"/>
        <v>0</v>
      </c>
      <c r="F141" t="b">
        <f t="shared" si="33"/>
        <v>0</v>
      </c>
      <c r="G141" t="b">
        <f t="shared" si="34"/>
        <v>0</v>
      </c>
      <c r="H141" s="5">
        <f t="shared" si="35"/>
        <v>15.011353261524274</v>
      </c>
      <c r="I141" s="1"/>
      <c r="M141" s="6"/>
    </row>
    <row r="142" spans="1:13" x14ac:dyDescent="0.2">
      <c r="A142" s="9">
        <f t="shared" si="29"/>
        <v>0.70563805342400954</v>
      </c>
      <c r="B142">
        <f t="shared" si="28"/>
        <v>210.02626899970127</v>
      </c>
      <c r="C142">
        <f t="shared" si="30"/>
        <v>6.4316861451245391</v>
      </c>
      <c r="D142">
        <f t="shared" si="31"/>
        <v>3175.7099095099748</v>
      </c>
      <c r="E142" t="b">
        <f t="shared" si="32"/>
        <v>0</v>
      </c>
      <c r="F142" t="b">
        <f t="shared" si="33"/>
        <v>0</v>
      </c>
      <c r="G142" t="b">
        <f t="shared" si="34"/>
        <v>0</v>
      </c>
      <c r="H142" s="5">
        <f t="shared" si="35"/>
        <v>15.120536705408464</v>
      </c>
      <c r="I142" s="1"/>
      <c r="M142" s="6"/>
    </row>
    <row r="143" spans="1:13" x14ac:dyDescent="0.2">
      <c r="A143" s="9">
        <f t="shared" si="29"/>
        <v>0.71177403649726179</v>
      </c>
      <c r="B143">
        <f t="shared" si="28"/>
        <v>211.53493405449038</v>
      </c>
      <c r="C143">
        <f t="shared" si="30"/>
        <v>6.477886366538435</v>
      </c>
      <c r="D143">
        <f t="shared" si="31"/>
        <v>3221.497422561431</v>
      </c>
      <c r="E143" t="b">
        <f t="shared" si="32"/>
        <v>0</v>
      </c>
      <c r="F143" t="b">
        <f t="shared" si="33"/>
        <v>0</v>
      </c>
      <c r="G143" t="b">
        <f t="shared" si="34"/>
        <v>0</v>
      </c>
      <c r="H143" s="5">
        <f t="shared" si="35"/>
        <v>15.229150858512991</v>
      </c>
      <c r="I143" s="1"/>
      <c r="M143" s="6"/>
    </row>
    <row r="144" spans="1:13" x14ac:dyDescent="0.2">
      <c r="A144" s="9">
        <f t="shared" si="29"/>
        <v>0.71791001957051404</v>
      </c>
      <c r="B144">
        <f t="shared" si="28"/>
        <v>213.03563478302038</v>
      </c>
      <c r="C144">
        <f t="shared" si="30"/>
        <v>6.5238426944284411</v>
      </c>
      <c r="D144">
        <f t="shared" si="31"/>
        <v>3267.3683550046862</v>
      </c>
      <c r="E144" t="b">
        <f t="shared" si="32"/>
        <v>0</v>
      </c>
      <c r="F144" t="b">
        <f t="shared" si="33"/>
        <v>0</v>
      </c>
      <c r="G144" t="b">
        <f t="shared" si="34"/>
        <v>0</v>
      </c>
      <c r="H144" s="5">
        <f t="shared" si="35"/>
        <v>15.337191631496506</v>
      </c>
      <c r="I144" s="1"/>
      <c r="M144" s="6"/>
    </row>
    <row r="145" spans="1:13" x14ac:dyDescent="0.2">
      <c r="A145" s="9">
        <f t="shared" si="29"/>
        <v>0.72404600264376628</v>
      </c>
      <c r="B145">
        <f t="shared" si="28"/>
        <v>214.52831468365346</v>
      </c>
      <c r="C145">
        <f t="shared" si="30"/>
        <v>6.5695533985309895</v>
      </c>
      <c r="D145">
        <f t="shared" si="31"/>
        <v>3313.3157987111167</v>
      </c>
      <c r="E145" t="b">
        <f t="shared" si="32"/>
        <v>0</v>
      </c>
      <c r="F145" t="b">
        <f t="shared" si="33"/>
        <v>0</v>
      </c>
      <c r="G145" t="b">
        <f t="shared" si="34"/>
        <v>0</v>
      </c>
      <c r="H145" s="5">
        <f t="shared" si="35"/>
        <v>15.444654956605518</v>
      </c>
      <c r="I145" s="1"/>
      <c r="M145" s="6"/>
    </row>
    <row r="146" spans="1:13" x14ac:dyDescent="0.2">
      <c r="A146" s="9">
        <f t="shared" si="29"/>
        <v>0.73018198571701853</v>
      </c>
      <c r="B146">
        <f t="shared" si="28"/>
        <v>216.01291755673745</v>
      </c>
      <c r="C146">
        <f t="shared" si="30"/>
        <v>6.6150167578302961</v>
      </c>
      <c r="D146">
        <f t="shared" si="31"/>
        <v>3359.3328340295643</v>
      </c>
      <c r="E146" t="b">
        <f t="shared" si="32"/>
        <v>0</v>
      </c>
      <c r="F146" t="b">
        <f t="shared" si="33"/>
        <v>0</v>
      </c>
      <c r="G146" t="b">
        <f t="shared" si="34"/>
        <v>0</v>
      </c>
      <c r="H146" s="5">
        <f t="shared" si="35"/>
        <v>15.55153678782756</v>
      </c>
      <c r="I146" s="1"/>
      <c r="M146" s="6"/>
    </row>
    <row r="147" spans="1:13" x14ac:dyDescent="0.2">
      <c r="A147" s="9">
        <f t="shared" si="29"/>
        <v>0.73631796879027078</v>
      </c>
      <c r="B147">
        <f t="shared" si="28"/>
        <v>217.48938750672153</v>
      </c>
      <c r="C147">
        <f t="shared" si="30"/>
        <v>6.6602310606231478</v>
      </c>
      <c r="D147">
        <f t="shared" si="31"/>
        <v>3405.4125308284206</v>
      </c>
      <c r="E147" t="b">
        <f t="shared" si="32"/>
        <v>0</v>
      </c>
      <c r="F147" t="b">
        <f t="shared" si="33"/>
        <v>0</v>
      </c>
      <c r="G147" t="b">
        <f t="shared" si="34"/>
        <v>0</v>
      </c>
      <c r="H147" s="5">
        <f t="shared" si="35"/>
        <v>15.657833101043499</v>
      </c>
      <c r="I147" s="1"/>
      <c r="M147" s="6"/>
    </row>
    <row r="148" spans="1:13" x14ac:dyDescent="0.2">
      <c r="A148" s="9">
        <f t="shared" si="29"/>
        <v>0.74245395186352303</v>
      </c>
      <c r="B148">
        <f t="shared" si="28"/>
        <v>218.95766894426086</v>
      </c>
      <c r="C148">
        <f t="shared" si="30"/>
        <v>6.7051946045833493</v>
      </c>
      <c r="D148">
        <f t="shared" si="31"/>
        <v>3451.5479495393056</v>
      </c>
      <c r="E148" t="b">
        <f t="shared" si="32"/>
        <v>0</v>
      </c>
      <c r="F148" t="b">
        <f t="shared" si="33"/>
        <v>0</v>
      </c>
      <c r="G148" t="b">
        <f t="shared" si="34"/>
        <v>0</v>
      </c>
      <c r="H148" s="5">
        <f t="shared" si="35"/>
        <v>15.763539894179051</v>
      </c>
      <c r="I148" s="1"/>
      <c r="M148" s="6"/>
    </row>
    <row r="149" spans="1:13" x14ac:dyDescent="0.2">
      <c r="A149" s="9">
        <f t="shared" si="29"/>
        <v>0.74858993493677528</v>
      </c>
      <c r="B149">
        <f t="shared" si="28"/>
        <v>220.41770658830956</v>
      </c>
      <c r="C149">
        <f t="shared" si="30"/>
        <v>6.7499056968258238</v>
      </c>
      <c r="D149">
        <f t="shared" si="31"/>
        <v>3497.7321422021619</v>
      </c>
      <c r="E149" t="b">
        <f t="shared" si="32"/>
        <v>0</v>
      </c>
      <c r="F149" t="b">
        <f t="shared" si="33"/>
        <v>0</v>
      </c>
      <c r="G149" t="b">
        <f t="shared" si="34"/>
        <v>0</v>
      </c>
      <c r="H149" s="5">
        <f t="shared" si="35"/>
        <v>15.868653187355473</v>
      </c>
      <c r="I149" s="1"/>
      <c r="M149" s="6"/>
    </row>
    <row r="150" spans="1:13" x14ac:dyDescent="0.2">
      <c r="A150" s="9">
        <f t="shared" si="29"/>
        <v>0.75472591801002753</v>
      </c>
      <c r="B150">
        <f t="shared" si="28"/>
        <v>221.86944546820183</v>
      </c>
      <c r="C150">
        <f t="shared" si="30"/>
        <v>6.7943626539703379</v>
      </c>
      <c r="D150">
        <f t="shared" si="31"/>
        <v>3543.9581535116099</v>
      </c>
      <c r="E150" t="b">
        <f t="shared" si="32"/>
        <v>0</v>
      </c>
      <c r="F150" t="b">
        <f t="shared" si="33"/>
        <v>0</v>
      </c>
      <c r="G150" t="b">
        <f t="shared" si="34"/>
        <v>0</v>
      </c>
      <c r="H150" s="5">
        <f t="shared" si="35"/>
        <v>15.973169023039397</v>
      </c>
      <c r="I150" s="1"/>
      <c r="M150" s="6"/>
    </row>
    <row r="151" spans="1:13" x14ac:dyDescent="0.2">
      <c r="A151" s="9">
        <f t="shared" si="29"/>
        <v>0.76086190108327978</v>
      </c>
      <c r="B151">
        <f t="shared" si="28"/>
        <v>223.31283092572187</v>
      </c>
      <c r="C151">
        <f t="shared" si="30"/>
        <v>6.8385638022048907</v>
      </c>
      <c r="D151">
        <f t="shared" si="31"/>
        <v>3590.2190218644123</v>
      </c>
      <c r="E151" t="b">
        <f t="shared" si="32"/>
        <v>0</v>
      </c>
      <c r="F151" t="b">
        <f t="shared" si="33"/>
        <v>0</v>
      </c>
      <c r="G151" t="b">
        <f t="shared" si="34"/>
        <v>0</v>
      </c>
      <c r="H151" s="5">
        <f t="shared" si="35"/>
        <v>16.077083466191819</v>
      </c>
      <c r="I151" s="1"/>
      <c r="M151" s="6"/>
    </row>
    <row r="152" spans="1:13" x14ac:dyDescent="0.2">
      <c r="A152" s="9">
        <f t="shared" si="29"/>
        <v>0.76699788415653203</v>
      </c>
      <c r="B152">
        <f t="shared" si="28"/>
        <v>224.74780861716158</v>
      </c>
      <c r="C152">
        <f t="shared" si="30"/>
        <v>6.8825074773487298</v>
      </c>
      <c r="D152">
        <f t="shared" si="31"/>
        <v>3636.5077804078842</v>
      </c>
      <c r="E152" t="b">
        <f t="shared" si="32"/>
        <v>0</v>
      </c>
      <c r="F152" t="b">
        <f t="shared" si="33"/>
        <v>0</v>
      </c>
      <c r="G152" t="b">
        <f t="shared" si="34"/>
        <v>0</v>
      </c>
      <c r="H152" s="5">
        <f t="shared" si="35"/>
        <v>16.180392604416269</v>
      </c>
      <c r="I152" s="1"/>
      <c r="M152" s="6"/>
    </row>
    <row r="153" spans="1:13" x14ac:dyDescent="0.2">
      <c r="A153" s="9">
        <f t="shared" si="29"/>
        <v>0.77313386722978428</v>
      </c>
      <c r="B153">
        <f t="shared" si="28"/>
        <v>226.17432451536681</v>
      </c>
      <c r="C153">
        <f t="shared" si="30"/>
        <v>6.9261920249150135</v>
      </c>
      <c r="D153">
        <f t="shared" si="31"/>
        <v>3682.8174580891073</v>
      </c>
      <c r="E153" t="b">
        <f t="shared" si="32"/>
        <v>0</v>
      </c>
      <c r="F153" t="b">
        <f t="shared" si="33"/>
        <v>0</v>
      </c>
      <c r="G153" t="b">
        <f t="shared" si="34"/>
        <v>0</v>
      </c>
      <c r="H153" s="5">
        <f t="shared" si="35"/>
        <v>16.283092548106133</v>
      </c>
      <c r="I153" s="1"/>
      <c r="M153" s="6"/>
    </row>
    <row r="154" spans="1:13" x14ac:dyDescent="0.2">
      <c r="A154" s="9">
        <f t="shared" si="29"/>
        <v>0.77926985030303653</v>
      </c>
      <c r="B154">
        <f t="shared" si="28"/>
        <v>227.59232491177121</v>
      </c>
      <c r="C154">
        <f t="shared" si="30"/>
        <v>6.9696158001730897</v>
      </c>
      <c r="D154">
        <f t="shared" si="31"/>
        <v>3729.1410807047469</v>
      </c>
      <c r="E154" t="b">
        <f t="shared" si="32"/>
        <v>0</v>
      </c>
      <c r="F154" t="b">
        <f t="shared" si="33"/>
        <v>0</v>
      </c>
      <c r="G154" t="b">
        <f t="shared" si="34"/>
        <v>0</v>
      </c>
      <c r="H154" s="5">
        <f t="shared" si="35"/>
        <v>16.385179430591041</v>
      </c>
      <c r="I154" s="1"/>
      <c r="M154" s="6"/>
    </row>
    <row r="155" spans="1:13" x14ac:dyDescent="0.2">
      <c r="A155" s="9">
        <f t="shared" si="29"/>
        <v>0.78540583337628878</v>
      </c>
      <c r="B155">
        <f t="shared" ref="B155:B218" si="36">$B$10*SIN(A155)</f>
        <v>229.00175641841858</v>
      </c>
      <c r="C155">
        <f t="shared" si="30"/>
        <v>7.0127771682104312</v>
      </c>
      <c r="D155">
        <f t="shared" si="31"/>
        <v>5381.4099608425468</v>
      </c>
      <c r="E155" t="b">
        <f t="shared" si="32"/>
        <v>1</v>
      </c>
      <c r="F155" t="b">
        <f t="shared" si="33"/>
        <v>0</v>
      </c>
      <c r="G155" t="b">
        <f t="shared" si="34"/>
        <v>1</v>
      </c>
      <c r="H155" s="5">
        <f t="shared" si="35"/>
        <v>23.499426576492933</v>
      </c>
      <c r="I155" s="1"/>
      <c r="M155" s="6"/>
    </row>
    <row r="156" spans="1:13" x14ac:dyDescent="0.2">
      <c r="A156" s="9">
        <f t="shared" ref="A156:A219" si="37">+A155+$B$25</f>
        <v>0.79154181644954102</v>
      </c>
      <c r="B156">
        <f t="shared" si="36"/>
        <v>230.40256596997293</v>
      </c>
      <c r="C156">
        <f t="shared" ref="C156:C219" si="38">1.414*(SIN(A156)*$B$9/$B$8)</f>
        <v>7.0556745039941893</v>
      </c>
      <c r="D156">
        <f t="shared" ref="D156:D219" si="39">B156*H156</f>
        <v>5447.4477648452712</v>
      </c>
      <c r="E156" t="b">
        <f t="shared" ref="E156:E219" si="40">AND((A156&gt;$A$17),A156&lt;($B$17))</f>
        <v>1</v>
      </c>
      <c r="F156" t="b">
        <f t="shared" ref="F156:F219" si="41">AND((A156&gt;($A$17+3.1416)),A156&lt;($B$17+3.1416))</f>
        <v>0</v>
      </c>
      <c r="G156" t="b">
        <f t="shared" ref="G156:G219" si="42">OR(E156=TRUE,F156=TRUE)</f>
        <v>1</v>
      </c>
      <c r="H156" s="5">
        <f t="shared" ref="H156:H219" si="43">IF(+G156=TRUE,C156,0)+(SIN(A156)*1.4142*$B$9/$B$7)</f>
        <v>23.643173164812787</v>
      </c>
      <c r="I156" s="1"/>
      <c r="M156" s="6"/>
    </row>
    <row r="157" spans="1:13" x14ac:dyDescent="0.2">
      <c r="A157" s="9">
        <f t="shared" si="37"/>
        <v>0.79767779952279327</v>
      </c>
      <c r="B157">
        <f t="shared" si="36"/>
        <v>231.79470082571623</v>
      </c>
      <c r="C157">
        <f t="shared" si="38"/>
        <v>7.0983061924323714</v>
      </c>
      <c r="D157">
        <f t="shared" si="39"/>
        <v>5513.4756111715087</v>
      </c>
      <c r="E157" t="b">
        <f t="shared" si="40"/>
        <v>1</v>
      </c>
      <c r="F157" t="b">
        <f t="shared" si="41"/>
        <v>0</v>
      </c>
      <c r="G157" t="b">
        <f t="shared" si="42"/>
        <v>1</v>
      </c>
      <c r="H157" s="5">
        <f t="shared" si="43"/>
        <v>23.786029583640168</v>
      </c>
      <c r="I157" s="1"/>
      <c r="M157" s="6"/>
    </row>
    <row r="158" spans="1:13" x14ac:dyDescent="0.2">
      <c r="A158" s="9">
        <f t="shared" si="37"/>
        <v>0.80381378259604552</v>
      </c>
      <c r="B158">
        <f t="shared" si="36"/>
        <v>233.17810857153438</v>
      </c>
      <c r="C158">
        <f t="shared" si="38"/>
        <v>7.1406706284346564</v>
      </c>
      <c r="D158">
        <f t="shared" si="39"/>
        <v>5579.4835560762649</v>
      </c>
      <c r="E158" t="b">
        <f t="shared" si="40"/>
        <v>1</v>
      </c>
      <c r="F158" t="b">
        <f t="shared" si="41"/>
        <v>0</v>
      </c>
      <c r="G158" t="b">
        <f t="shared" si="42"/>
        <v>1</v>
      </c>
      <c r="H158" s="5">
        <f t="shared" si="43"/>
        <v>23.927990454406618</v>
      </c>
      <c r="I158" s="1"/>
      <c r="M158" s="6"/>
    </row>
    <row r="159" spans="1:13" x14ac:dyDescent="0.2">
      <c r="A159" s="9">
        <f t="shared" si="37"/>
        <v>0.80994976566929777</v>
      </c>
      <c r="B159">
        <f t="shared" si="36"/>
        <v>234.55273712189029</v>
      </c>
      <c r="C159">
        <f t="shared" si="38"/>
        <v>7.1827662169728193</v>
      </c>
      <c r="D159">
        <f t="shared" si="39"/>
        <v>5645.4616588116796</v>
      </c>
      <c r="E159" t="b">
        <f t="shared" si="40"/>
        <v>1</v>
      </c>
      <c r="F159" t="b">
        <f t="shared" si="41"/>
        <v>0</v>
      </c>
      <c r="G159" t="b">
        <f t="shared" si="42"/>
        <v>1</v>
      </c>
      <c r="H159" s="5">
        <f t="shared" si="43"/>
        <v>24.069050432261193</v>
      </c>
      <c r="I159" s="1"/>
      <c r="M159" s="6"/>
    </row>
    <row r="160" spans="1:13" x14ac:dyDescent="0.2">
      <c r="A160" s="9">
        <f t="shared" si="37"/>
        <v>0.81608574874255002</v>
      </c>
      <c r="B160">
        <f t="shared" si="36"/>
        <v>235.91853472178519</v>
      </c>
      <c r="C160">
        <f t="shared" si="38"/>
        <v>7.2245913731407887</v>
      </c>
      <c r="D160">
        <f t="shared" si="39"/>
        <v>5711.3999831241026</v>
      </c>
      <c r="E160" t="b">
        <f t="shared" si="40"/>
        <v>1</v>
      </c>
      <c r="F160" t="b">
        <f t="shared" si="41"/>
        <v>0</v>
      </c>
      <c r="G160" t="b">
        <f t="shared" si="42"/>
        <v>1</v>
      </c>
      <c r="H160" s="5">
        <f t="shared" si="43"/>
        <v>24.209204206271718</v>
      </c>
      <c r="I160" s="1"/>
      <c r="M160" s="6"/>
    </row>
    <row r="161" spans="1:13" x14ac:dyDescent="0.2">
      <c r="A161" s="9">
        <f t="shared" si="37"/>
        <v>0.82222173181580227</v>
      </c>
      <c r="B161">
        <f t="shared" si="36"/>
        <v>237.27544994870709</v>
      </c>
      <c r="C161">
        <f t="shared" si="38"/>
        <v>7.2661445222143195</v>
      </c>
      <c r="D161">
        <f t="shared" si="39"/>
        <v>5777.2885987504869</v>
      </c>
      <c r="E161" t="b">
        <f t="shared" si="40"/>
        <v>1</v>
      </c>
      <c r="F161" t="b">
        <f t="shared" si="41"/>
        <v>0</v>
      </c>
      <c r="G161" t="b">
        <f t="shared" si="42"/>
        <v>1</v>
      </c>
      <c r="H161" s="5">
        <f t="shared" si="43"/>
        <v>24.34844649962476</v>
      </c>
      <c r="I161" s="1"/>
      <c r="M161" s="6"/>
    </row>
    <row r="162" spans="1:13" x14ac:dyDescent="0.2">
      <c r="A162" s="9">
        <f t="shared" si="37"/>
        <v>0.82835771488905452</v>
      </c>
      <c r="B162">
        <f t="shared" si="36"/>
        <v>238.62343171456675</v>
      </c>
      <c r="C162">
        <f t="shared" si="38"/>
        <v>7.3074240997102775</v>
      </c>
      <c r="D162">
        <f t="shared" si="39"/>
        <v>5843.1175829138756</v>
      </c>
      <c r="E162" t="b">
        <f t="shared" si="40"/>
        <v>1</v>
      </c>
      <c r="F162" t="b">
        <f t="shared" si="41"/>
        <v>0</v>
      </c>
      <c r="G162" t="b">
        <f t="shared" si="42"/>
        <v>1</v>
      </c>
      <c r="H162" s="5">
        <f t="shared" si="43"/>
        <v>24.486772069824287</v>
      </c>
      <c r="I162" s="1"/>
      <c r="M162" s="6"/>
    </row>
    <row r="163" spans="1:13" x14ac:dyDescent="0.2">
      <c r="A163" s="9">
        <f t="shared" si="37"/>
        <v>0.83449369796230677</v>
      </c>
      <c r="B163">
        <f t="shared" si="36"/>
        <v>239.96242926762142</v>
      </c>
      <c r="C163">
        <f t="shared" si="38"/>
        <v>7.3484285514455481</v>
      </c>
      <c r="D163">
        <f t="shared" si="39"/>
        <v>5908.8770218177688</v>
      </c>
      <c r="E163" t="b">
        <f t="shared" si="40"/>
        <v>1</v>
      </c>
      <c r="F163" t="b">
        <f t="shared" si="41"/>
        <v>0</v>
      </c>
      <c r="G163" t="b">
        <f t="shared" si="42"/>
        <v>1</v>
      </c>
      <c r="H163" s="5">
        <f t="shared" si="43"/>
        <v>24.624175708889045</v>
      </c>
      <c r="I163" s="1"/>
      <c r="M163" s="6"/>
    </row>
    <row r="164" spans="1:13" x14ac:dyDescent="0.2">
      <c r="A164" s="9">
        <f t="shared" si="37"/>
        <v>0.84062968103555902</v>
      </c>
      <c r="B164">
        <f t="shared" si="36"/>
        <v>241.29239219438529</v>
      </c>
      <c r="C164">
        <f t="shared" si="38"/>
        <v>7.3891563335955448</v>
      </c>
      <c r="D164">
        <f t="shared" si="39"/>
        <v>5974.557012139122</v>
      </c>
      <c r="E164" t="b">
        <f t="shared" si="40"/>
        <v>1</v>
      </c>
      <c r="F164" t="b">
        <f t="shared" si="41"/>
        <v>0</v>
      </c>
      <c r="G164" t="b">
        <f t="shared" si="42"/>
        <v>1</v>
      </c>
      <c r="H164" s="5">
        <f t="shared" si="43"/>
        <v>24.76065224354863</v>
      </c>
      <c r="I164" s="1"/>
      <c r="M164" s="6"/>
    </row>
    <row r="165" spans="1:13" x14ac:dyDescent="0.2">
      <c r="A165" s="9">
        <f t="shared" si="37"/>
        <v>0.84676566410881127</v>
      </c>
      <c r="B165">
        <f t="shared" si="36"/>
        <v>242.61327042152797</v>
      </c>
      <c r="C165">
        <f t="shared" si="38"/>
        <v>7.4296059127523435</v>
      </c>
      <c r="D165">
        <f t="shared" si="39"/>
        <v>6040.1476625198047</v>
      </c>
      <c r="E165" t="b">
        <f t="shared" si="40"/>
        <v>1</v>
      </c>
      <c r="F165" t="b">
        <f t="shared" si="41"/>
        <v>0</v>
      </c>
      <c r="G165" t="b">
        <f t="shared" si="42"/>
        <v>1</v>
      </c>
      <c r="H165" s="5">
        <f t="shared" si="43"/>
        <v>24.896196535438317</v>
      </c>
      <c r="I165" s="1"/>
      <c r="M165" s="6"/>
    </row>
    <row r="166" spans="1:13" x14ac:dyDescent="0.2">
      <c r="A166" s="9">
        <f t="shared" si="37"/>
        <v>0.85290164718206352</v>
      </c>
      <c r="B166">
        <f t="shared" si="36"/>
        <v>243.92501421775941</v>
      </c>
      <c r="C166">
        <f t="shared" si="38"/>
        <v>7.4697757659824013</v>
      </c>
      <c r="D166">
        <f t="shared" si="39"/>
        <v>6105.6390950561972</v>
      </c>
      <c r="E166" t="b">
        <f t="shared" si="40"/>
        <v>1</v>
      </c>
      <c r="F166" t="b">
        <f t="shared" si="41"/>
        <v>0</v>
      </c>
      <c r="G166" t="b">
        <f t="shared" si="42"/>
        <v>1</v>
      </c>
      <c r="H166" s="5">
        <f t="shared" si="43"/>
        <v>25.030803481292427</v>
      </c>
      <c r="I166" s="1"/>
      <c r="M166" s="6"/>
    </row>
    <row r="167" spans="1:13" x14ac:dyDescent="0.2">
      <c r="A167" s="9">
        <f t="shared" si="37"/>
        <v>0.85903763025531577</v>
      </c>
      <c r="B167">
        <f t="shared" si="36"/>
        <v>245.22757419570252</v>
      </c>
      <c r="C167">
        <f t="shared" si="38"/>
        <v>7.5096643808839136</v>
      </c>
      <c r="D167">
        <f t="shared" si="39"/>
        <v>6171.0214467868273</v>
      </c>
      <c r="E167" t="b">
        <f t="shared" si="40"/>
        <v>1</v>
      </c>
      <c r="F167" t="b">
        <f t="shared" si="41"/>
        <v>0</v>
      </c>
      <c r="G167" t="b">
        <f t="shared" si="42"/>
        <v>1</v>
      </c>
      <c r="H167" s="5">
        <f t="shared" si="43"/>
        <v>25.164468013136556</v>
      </c>
      <c r="I167" s="1"/>
      <c r="M167" s="6"/>
    </row>
    <row r="168" spans="1:13" x14ac:dyDescent="0.2">
      <c r="A168" s="9">
        <f t="shared" si="37"/>
        <v>0.86517361332856801</v>
      </c>
      <c r="B168">
        <f t="shared" si="36"/>
        <v>246.52090131375252</v>
      </c>
      <c r="C168">
        <f t="shared" si="38"/>
        <v>7.5492702556437408</v>
      </c>
      <c r="D168">
        <f t="shared" si="39"/>
        <v>6236.2848711777124</v>
      </c>
      <c r="E168" t="b">
        <f t="shared" si="40"/>
        <v>1</v>
      </c>
      <c r="F168" t="b">
        <f t="shared" si="41"/>
        <v>0</v>
      </c>
      <c r="G168" t="b">
        <f t="shared" si="42"/>
        <v>1</v>
      </c>
      <c r="H168" s="5">
        <f t="shared" si="43"/>
        <v>25.297185098478352</v>
      </c>
      <c r="I168" s="1"/>
      <c r="M168" s="6"/>
    </row>
    <row r="169" spans="1:13" x14ac:dyDescent="0.2">
      <c r="A169" s="9">
        <f t="shared" si="37"/>
        <v>0.87130959640182026</v>
      </c>
      <c r="B169">
        <f t="shared" si="36"/>
        <v>247.80494687792333</v>
      </c>
      <c r="C169">
        <f t="shared" si="38"/>
        <v>7.5885918990939594</v>
      </c>
      <c r="D169">
        <f t="shared" si="39"/>
        <v>6301.4195396052291</v>
      </c>
      <c r="E169" t="b">
        <f t="shared" si="40"/>
        <v>1</v>
      </c>
      <c r="F169" t="b">
        <f t="shared" si="41"/>
        <v>0</v>
      </c>
      <c r="G169" t="b">
        <f t="shared" si="42"/>
        <v>1</v>
      </c>
      <c r="H169" s="5">
        <f t="shared" si="43"/>
        <v>25.42894974049695</v>
      </c>
      <c r="I169" s="1"/>
      <c r="M169" s="6"/>
    </row>
    <row r="170" spans="1:13" x14ac:dyDescent="0.2">
      <c r="A170" s="9">
        <f t="shared" si="37"/>
        <v>0.87744557947507251</v>
      </c>
      <c r="B170">
        <f t="shared" si="36"/>
        <v>249.07966254368097</v>
      </c>
      <c r="C170">
        <f t="shared" si="38"/>
        <v>7.6276278307680023</v>
      </c>
      <c r="D170">
        <f t="shared" si="39"/>
        <v>6366.415642836314</v>
      </c>
      <c r="E170" t="b">
        <f t="shared" si="40"/>
        <v>1</v>
      </c>
      <c r="F170" t="b">
        <f t="shared" si="41"/>
        <v>0</v>
      </c>
      <c r="G170" t="b">
        <f t="shared" si="42"/>
        <v>1</v>
      </c>
      <c r="H170" s="5">
        <f t="shared" si="43"/>
        <v>25.559756978231167</v>
      </c>
      <c r="I170" s="1"/>
      <c r="M170" s="6"/>
    </row>
    <row r="171" spans="1:13" x14ac:dyDescent="0.2">
      <c r="A171" s="9">
        <f t="shared" si="37"/>
        <v>0.88358156254832476</v>
      </c>
      <c r="B171">
        <f t="shared" si="36"/>
        <v>250.34500031776378</v>
      </c>
      <c r="C171">
        <f t="shared" si="38"/>
        <v>7.6663765809564026</v>
      </c>
      <c r="D171">
        <f t="shared" si="39"/>
        <v>6431.2633925057207</v>
      </c>
      <c r="E171" t="b">
        <f t="shared" si="40"/>
        <v>1</v>
      </c>
      <c r="F171" t="b">
        <f t="shared" si="41"/>
        <v>0</v>
      </c>
      <c r="G171" t="b">
        <f t="shared" si="42"/>
        <v>1</v>
      </c>
      <c r="H171" s="5">
        <f t="shared" si="43"/>
        <v>25.689601886766244</v>
      </c>
      <c r="I171" s="1"/>
      <c r="M171" s="6"/>
    </row>
    <row r="172" spans="1:13" x14ac:dyDescent="0.2">
      <c r="A172" s="9">
        <f t="shared" si="37"/>
        <v>0.88971754562157701</v>
      </c>
      <c r="B172">
        <f t="shared" si="36"/>
        <v>251.60091255998924</v>
      </c>
      <c r="C172">
        <f t="shared" si="38"/>
        <v>7.7048366907621215</v>
      </c>
      <c r="D172">
        <f t="shared" si="39"/>
        <v>6495.9530225901381</v>
      </c>
      <c r="E172" t="b">
        <f t="shared" si="40"/>
        <v>1</v>
      </c>
      <c r="F172" t="b">
        <f t="shared" si="41"/>
        <v>0</v>
      </c>
      <c r="G172" t="b">
        <f t="shared" si="42"/>
        <v>1</v>
      </c>
      <c r="H172" s="5">
        <f t="shared" si="43"/>
        <v>25.818479577419286</v>
      </c>
      <c r="I172" s="1"/>
      <c r="M172" s="6"/>
    </row>
    <row r="173" spans="1:13" x14ac:dyDescent="0.2">
      <c r="A173" s="9">
        <f t="shared" si="37"/>
        <v>0.89585352869482926</v>
      </c>
      <c r="B173">
        <f t="shared" si="36"/>
        <v>252.84735198504771</v>
      </c>
      <c r="C173">
        <f t="shared" si="38"/>
        <v>7.743006712155478</v>
      </c>
      <c r="D173">
        <f t="shared" si="39"/>
        <v>6560.474790878945</v>
      </c>
      <c r="E173" t="b">
        <f t="shared" si="40"/>
        <v>1</v>
      </c>
      <c r="F173" t="b">
        <f t="shared" si="41"/>
        <v>0</v>
      </c>
      <c r="G173" t="b">
        <f t="shared" si="42"/>
        <v>1</v>
      </c>
      <c r="H173" s="5">
        <f t="shared" si="43"/>
        <v>25.946385197923302</v>
      </c>
      <c r="I173" s="1"/>
      <c r="M173" s="6"/>
    </row>
    <row r="174" spans="1:13" x14ac:dyDescent="0.2">
      <c r="A174" s="9">
        <f t="shared" si="37"/>
        <v>0.90198951176808151</v>
      </c>
      <c r="B174">
        <f t="shared" si="36"/>
        <v>254.08427166428285</v>
      </c>
      <c r="C174">
        <f t="shared" si="38"/>
        <v>7.7808852080286783</v>
      </c>
      <c r="D174">
        <f t="shared" si="39"/>
        <v>6624.8189804413942</v>
      </c>
      <c r="E174" t="b">
        <f t="shared" si="40"/>
        <v>1</v>
      </c>
      <c r="F174" t="b">
        <f t="shared" si="41"/>
        <v>0</v>
      </c>
      <c r="G174" t="b">
        <f t="shared" si="42"/>
        <v>1</v>
      </c>
      <c r="H174" s="5">
        <f t="shared" si="43"/>
        <v>26.073313932609935</v>
      </c>
      <c r="I174" s="1"/>
      <c r="M174" s="6"/>
    </row>
    <row r="175" spans="1:13" x14ac:dyDescent="0.2">
      <c r="A175" s="9">
        <f t="shared" si="37"/>
        <v>0.90812549484133376</v>
      </c>
      <c r="B175">
        <f t="shared" si="36"/>
        <v>255.31162502745823</v>
      </c>
      <c r="C175">
        <f t="shared" si="38"/>
        <v>7.818470752249902</v>
      </c>
      <c r="D175">
        <f t="shared" si="39"/>
        <v>6688.9759010899479</v>
      </c>
      <c r="E175" t="b">
        <f t="shared" si="40"/>
        <v>1</v>
      </c>
      <c r="F175" t="b">
        <f t="shared" si="41"/>
        <v>0</v>
      </c>
      <c r="G175" t="b">
        <f t="shared" si="42"/>
        <v>1</v>
      </c>
      <c r="H175" s="5">
        <f t="shared" si="43"/>
        <v>26.199261002590706</v>
      </c>
      <c r="I175" s="1"/>
      <c r="M175" s="6"/>
    </row>
    <row r="176" spans="1:13" x14ac:dyDescent="0.2">
      <c r="A176" s="9">
        <f t="shared" si="37"/>
        <v>0.91426147791458601</v>
      </c>
      <c r="B176">
        <f t="shared" si="36"/>
        <v>256.52936586451091</v>
      </c>
      <c r="C176">
        <f t="shared" si="38"/>
        <v>7.8557619297170174</v>
      </c>
      <c r="D176">
        <f t="shared" si="39"/>
        <v>6752.9358908396416</v>
      </c>
      <c r="E176" t="b">
        <f t="shared" si="40"/>
        <v>1</v>
      </c>
      <c r="F176" t="b">
        <f t="shared" si="41"/>
        <v>0</v>
      </c>
      <c r="G176" t="b">
        <f t="shared" si="42"/>
        <v>1</v>
      </c>
      <c r="H176" s="5">
        <f t="shared" si="43"/>
        <v>26.324221665937017</v>
      </c>
      <c r="I176" s="1"/>
      <c r="M176" s="6"/>
    </row>
    <row r="177" spans="1:13" x14ac:dyDescent="0.2">
      <c r="A177" s="9">
        <f t="shared" si="37"/>
        <v>0.92039746098783826</v>
      </c>
      <c r="B177">
        <f t="shared" si="36"/>
        <v>257.73744832729108</v>
      </c>
      <c r="C177">
        <f t="shared" si="38"/>
        <v>7.8927573364108454</v>
      </c>
      <c r="D177">
        <f t="shared" si="39"/>
        <v>6816.6893173631515</v>
      </c>
      <c r="E177" t="b">
        <f t="shared" si="40"/>
        <v>1</v>
      </c>
      <c r="F177" t="b">
        <f t="shared" si="41"/>
        <v>0</v>
      </c>
      <c r="G177" t="b">
        <f t="shared" si="42"/>
        <v>1</v>
      </c>
      <c r="H177" s="5">
        <f t="shared" si="43"/>
        <v>26.448191217858628</v>
      </c>
      <c r="I177" s="1"/>
      <c r="M177" s="6"/>
    </row>
    <row r="178" spans="1:13" x14ac:dyDescent="0.2">
      <c r="A178" s="9">
        <f t="shared" si="37"/>
        <v>0.92653344406109051</v>
      </c>
      <c r="B178">
        <f t="shared" si="36"/>
        <v>258.9358269312886</v>
      </c>
      <c r="C178">
        <f t="shared" si="38"/>
        <v>7.9294555794480326</v>
      </c>
      <c r="D178">
        <f t="shared" si="39"/>
        <v>6880.2265794414279</v>
      </c>
      <c r="E178" t="b">
        <f t="shared" si="40"/>
        <v>1</v>
      </c>
      <c r="F178" t="b">
        <f t="shared" si="41"/>
        <v>0</v>
      </c>
      <c r="G178" t="b">
        <f t="shared" si="42"/>
        <v>1</v>
      </c>
      <c r="H178" s="5">
        <f t="shared" si="43"/>
        <v>26.57116499088081</v>
      </c>
      <c r="I178" s="1"/>
      <c r="M178" s="6"/>
    </row>
    <row r="179" spans="1:13" x14ac:dyDescent="0.2">
      <c r="A179" s="9">
        <f t="shared" si="37"/>
        <v>0.93266942713434275</v>
      </c>
      <c r="B179">
        <f t="shared" si="36"/>
        <v>260.12445655734513</v>
      </c>
      <c r="C179">
        <f t="shared" si="38"/>
        <v>7.9658552771334827</v>
      </c>
      <c r="D179">
        <f t="shared" si="39"/>
        <v>6943.5381084096271</v>
      </c>
      <c r="E179" t="b">
        <f t="shared" si="40"/>
        <v>1</v>
      </c>
      <c r="F179" t="b">
        <f t="shared" si="41"/>
        <v>0</v>
      </c>
      <c r="G179" t="b">
        <f t="shared" si="42"/>
        <v>1</v>
      </c>
      <c r="H179" s="5">
        <f t="shared" si="43"/>
        <v>26.693138355020093</v>
      </c>
      <c r="I179" s="1"/>
      <c r="M179" s="6"/>
    </row>
    <row r="180" spans="1:13" x14ac:dyDescent="0.2">
      <c r="A180" s="9">
        <f t="shared" si="37"/>
        <v>0.938805410207595</v>
      </c>
      <c r="B180">
        <f t="shared" si="36"/>
        <v>261.30329245335292</v>
      </c>
      <c r="C180">
        <f t="shared" si="38"/>
        <v>8.0019550590123849</v>
      </c>
      <c r="D180">
        <f t="shared" si="39"/>
        <v>7006.6143695981409</v>
      </c>
      <c r="E180" t="b">
        <f t="shared" si="40"/>
        <v>1</v>
      </c>
      <c r="F180" t="b">
        <f t="shared" si="41"/>
        <v>0</v>
      </c>
      <c r="G180" t="b">
        <f t="shared" si="42"/>
        <v>1</v>
      </c>
      <c r="H180" s="5">
        <f t="shared" si="43"/>
        <v>26.814106717958559</v>
      </c>
      <c r="I180" s="1"/>
      <c r="M180" s="6"/>
    </row>
    <row r="181" spans="1:13" x14ac:dyDescent="0.2">
      <c r="A181" s="9">
        <f t="shared" si="37"/>
        <v>0.94494139328084725</v>
      </c>
      <c r="B181">
        <f t="shared" si="36"/>
        <v>262.47229023593991</v>
      </c>
      <c r="C181">
        <f t="shared" si="38"/>
        <v>8.0377535659218076</v>
      </c>
      <c r="D181">
        <f t="shared" si="39"/>
        <v>7069.4458637685166</v>
      </c>
      <c r="E181" t="b">
        <f t="shared" si="40"/>
        <v>1</v>
      </c>
      <c r="F181" t="b">
        <f t="shared" si="41"/>
        <v>0</v>
      </c>
      <c r="G181" t="b">
        <f t="shared" si="42"/>
        <v>1</v>
      </c>
      <c r="H181" s="5">
        <f t="shared" si="43"/>
        <v>26.934065525216759</v>
      </c>
      <c r="I181" s="1"/>
      <c r="M181" s="6"/>
    </row>
    <row r="182" spans="1:13" x14ac:dyDescent="0.2">
      <c r="A182" s="9">
        <f t="shared" si="37"/>
        <v>0.9510773763540995</v>
      </c>
      <c r="B182">
        <f t="shared" si="36"/>
        <v>263.63140589214078</v>
      </c>
      <c r="C182">
        <f t="shared" si="38"/>
        <v>8.0732494500418763</v>
      </c>
      <c r="D182">
        <f t="shared" si="39"/>
        <v>7132.0231285440404</v>
      </c>
      <c r="E182" t="b">
        <f t="shared" si="40"/>
        <v>1</v>
      </c>
      <c r="F182" t="b">
        <f t="shared" si="41"/>
        <v>0</v>
      </c>
      <c r="G182" t="b">
        <f t="shared" si="42"/>
        <v>1</v>
      </c>
      <c r="H182" s="5">
        <f t="shared" si="43"/>
        <v>27.053010260325195</v>
      </c>
      <c r="I182" s="1"/>
      <c r="M182" s="6"/>
    </row>
    <row r="183" spans="1:13" x14ac:dyDescent="0.2">
      <c r="A183" s="9">
        <f t="shared" si="37"/>
        <v>0.95721335942735175</v>
      </c>
      <c r="B183">
        <f t="shared" si="36"/>
        <v>264.78059578105376</v>
      </c>
      <c r="C183">
        <f t="shared" si="38"/>
        <v>8.1084413749465156</v>
      </c>
      <c r="D183">
        <f t="shared" si="39"/>
        <v>7194.33673983475</v>
      </c>
      <c r="E183" t="b">
        <f t="shared" si="40"/>
        <v>1</v>
      </c>
      <c r="F183" t="b">
        <f t="shared" si="41"/>
        <v>0</v>
      </c>
      <c r="G183" t="b">
        <f t="shared" si="42"/>
        <v>1</v>
      </c>
      <c r="H183" s="5">
        <f t="shared" si="43"/>
        <v>27.170936444994346</v>
      </c>
      <c r="I183" s="1"/>
      <c r="M183" s="6"/>
    </row>
    <row r="184" spans="1:13" x14ac:dyDescent="0.2">
      <c r="A184" s="9">
        <f t="shared" si="37"/>
        <v>0.963349342500604</v>
      </c>
      <c r="B184">
        <f t="shared" si="36"/>
        <v>265.91981663548404</v>
      </c>
      <c r="C184">
        <f t="shared" si="38"/>
        <v>8.1433280156537631</v>
      </c>
      <c r="D184">
        <f t="shared" si="39"/>
        <v>7256.3773132567094</v>
      </c>
      <c r="E184" t="b">
        <f t="shared" si="40"/>
        <v>1</v>
      </c>
      <c r="F184" t="b">
        <f t="shared" si="41"/>
        <v>0</v>
      </c>
      <c r="G184" t="b">
        <f t="shared" si="42"/>
        <v>1</v>
      </c>
      <c r="H184" s="5">
        <f t="shared" si="43"/>
        <v>27.287839639283305</v>
      </c>
      <c r="I184" s="1"/>
      <c r="M184" s="6"/>
    </row>
    <row r="185" spans="1:13" x14ac:dyDescent="0.2">
      <c r="A185" s="9">
        <f t="shared" si="37"/>
        <v>0.96948532557385625</v>
      </c>
      <c r="B185">
        <f t="shared" si="36"/>
        <v>267.04902556357263</v>
      </c>
      <c r="C185">
        <f t="shared" si="38"/>
        <v>8.1779080586756603</v>
      </c>
      <c r="D185">
        <f t="shared" si="39"/>
        <v>7318.1355055452805</v>
      </c>
      <c r="E185" t="b">
        <f t="shared" si="40"/>
        <v>1</v>
      </c>
      <c r="F185" t="b">
        <f t="shared" si="41"/>
        <v>0</v>
      </c>
      <c r="G185" t="b">
        <f t="shared" si="42"/>
        <v>1</v>
      </c>
      <c r="H185" s="5">
        <f t="shared" si="43"/>
        <v>27.403715441766906</v>
      </c>
      <c r="I185" s="1"/>
      <c r="M185" s="6"/>
    </row>
    <row r="186" spans="1:13" x14ac:dyDescent="0.2">
      <c r="A186" s="9">
        <f t="shared" si="37"/>
        <v>0.9756213086471085</v>
      </c>
      <c r="B186">
        <f t="shared" si="36"/>
        <v>268.16818005041125</v>
      </c>
      <c r="C186">
        <f t="shared" si="38"/>
        <v>8.2121802020677066</v>
      </c>
      <c r="D186">
        <f t="shared" si="39"/>
        <v>7379.6020159622167</v>
      </c>
      <c r="E186" t="b">
        <f t="shared" si="40"/>
        <v>1</v>
      </c>
      <c r="F186" t="b">
        <f t="shared" si="41"/>
        <v>0</v>
      </c>
      <c r="G186" t="b">
        <f t="shared" si="42"/>
        <v>1</v>
      </c>
      <c r="H186" s="5">
        <f t="shared" si="43"/>
        <v>27.51855948970147</v>
      </c>
      <c r="I186" s="1"/>
      <c r="M186" s="6"/>
    </row>
    <row r="187" spans="1:13" x14ac:dyDescent="0.2">
      <c r="A187" s="9">
        <f t="shared" si="37"/>
        <v>0.98175729172036075</v>
      </c>
      <c r="B187">
        <f t="shared" si="36"/>
        <v>269.27723795964306</v>
      </c>
      <c r="C187">
        <f t="shared" si="38"/>
        <v>8.246143155477867</v>
      </c>
      <c r="D187">
        <f t="shared" si="39"/>
        <v>7440.7675876963485</v>
      </c>
      <c r="E187" t="b">
        <f t="shared" si="40"/>
        <v>1</v>
      </c>
      <c r="F187" t="b">
        <f t="shared" si="41"/>
        <v>0</v>
      </c>
      <c r="G187" t="b">
        <f t="shared" si="42"/>
        <v>1</v>
      </c>
      <c r="H187" s="5">
        <f t="shared" si="43"/>
        <v>27.632367459189055</v>
      </c>
      <c r="I187" s="1"/>
      <c r="M187" s="6"/>
    </row>
    <row r="188" spans="1:13" x14ac:dyDescent="0.2">
      <c r="A188" s="9">
        <f t="shared" si="37"/>
        <v>0.987893274793613</v>
      </c>
      <c r="B188">
        <f t="shared" si="36"/>
        <v>270.376157535049</v>
      </c>
      <c r="C188">
        <f t="shared" si="38"/>
        <v>8.2797956401951698</v>
      </c>
      <c r="D188">
        <f t="shared" si="39"/>
        <v>7501.6230092576452</v>
      </c>
      <c r="E188" t="b">
        <f t="shared" si="40"/>
        <v>1</v>
      </c>
      <c r="F188" t="b">
        <f t="shared" si="41"/>
        <v>0</v>
      </c>
      <c r="G188" t="b">
        <f t="shared" si="42"/>
        <v>1</v>
      </c>
      <c r="H188" s="5">
        <f t="shared" si="43"/>
        <v>27.745135065340243</v>
      </c>
      <c r="I188" s="1"/>
      <c r="M188" s="6"/>
    </row>
    <row r="189" spans="1:13" x14ac:dyDescent="0.2">
      <c r="A189" s="9">
        <f t="shared" si="37"/>
        <v>0.99402925786686525</v>
      </c>
      <c r="B189">
        <f t="shared" si="36"/>
        <v>271.46489740212019</v>
      </c>
      <c r="C189">
        <f t="shared" si="38"/>
        <v>8.3131363891978403</v>
      </c>
      <c r="D189">
        <f t="shared" si="39"/>
        <v>7562.1591158644724</v>
      </c>
      <c r="E189" t="b">
        <f t="shared" si="40"/>
        <v>1</v>
      </c>
      <c r="F189" t="b">
        <f t="shared" si="41"/>
        <v>0</v>
      </c>
      <c r="G189" t="b">
        <f t="shared" si="42"/>
        <v>1</v>
      </c>
      <c r="H189" s="5">
        <f t="shared" si="43"/>
        <v>27.856858062435482</v>
      </c>
      <c r="I189" s="1"/>
      <c r="M189" s="6"/>
    </row>
    <row r="190" spans="1:13" x14ac:dyDescent="0.2">
      <c r="A190" s="9">
        <f t="shared" si="37"/>
        <v>1.0001652409401176</v>
      </c>
      <c r="B190">
        <f t="shared" si="36"/>
        <v>272.54341656961526</v>
      </c>
      <c r="C190">
        <f t="shared" si="38"/>
        <v>8.3461641472010033</v>
      </c>
      <c r="D190">
        <f t="shared" si="39"/>
        <v>7622.3667908237812</v>
      </c>
      <c r="E190" t="b">
        <f t="shared" si="40"/>
        <v>1</v>
      </c>
      <c r="F190" t="b">
        <f t="shared" si="41"/>
        <v>0</v>
      </c>
      <c r="G190" t="b">
        <f t="shared" si="42"/>
        <v>1</v>
      </c>
      <c r="H190" s="5">
        <f t="shared" si="43"/>
        <v>27.967532244084914</v>
      </c>
      <c r="I190" s="1"/>
      <c r="M190" s="6"/>
    </row>
    <row r="191" spans="1:13" x14ac:dyDescent="0.2">
      <c r="A191" s="9">
        <f t="shared" si="37"/>
        <v>1.00630122401337</v>
      </c>
      <c r="B191">
        <f t="shared" si="36"/>
        <v>273.61167443110423</v>
      </c>
      <c r="C191">
        <f t="shared" si="38"/>
        <v>8.3788776707039556</v>
      </c>
      <c r="D191">
        <f t="shared" si="39"/>
        <v>7682.2369669041018</v>
      </c>
      <c r="E191" t="b">
        <f t="shared" si="40"/>
        <v>1</v>
      </c>
      <c r="F191" t="b">
        <f t="shared" si="41"/>
        <v>0</v>
      </c>
      <c r="G191" t="b">
        <f t="shared" si="42"/>
        <v>1</v>
      </c>
      <c r="H191" s="5">
        <f t="shared" si="43"/>
        <v>28.077153443386784</v>
      </c>
      <c r="I191" s="1"/>
      <c r="M191" s="6"/>
    </row>
    <row r="192" spans="1:13" x14ac:dyDescent="0.2">
      <c r="A192" s="9">
        <f t="shared" si="37"/>
        <v>1.0124372070866223</v>
      </c>
      <c r="B192">
        <f t="shared" si="36"/>
        <v>274.66963076649665</v>
      </c>
      <c r="C192">
        <f t="shared" si="38"/>
        <v>8.4112757280369639</v>
      </c>
      <c r="D192">
        <f t="shared" si="39"/>
        <v>7741.7606277010264</v>
      </c>
      <c r="E192" t="b">
        <f t="shared" si="40"/>
        <v>1</v>
      </c>
      <c r="F192" t="b">
        <f t="shared" si="41"/>
        <v>0</v>
      </c>
      <c r="G192" t="b">
        <f t="shared" si="42"/>
        <v>1</v>
      </c>
      <c r="H192" s="5">
        <f t="shared" si="43"/>
        <v>28.185717533084265</v>
      </c>
      <c r="I192" s="1"/>
      <c r="M192" s="6"/>
    </row>
    <row r="193" spans="1:13" x14ac:dyDescent="0.2">
      <c r="A193" s="9">
        <f t="shared" si="37"/>
        <v>1.0185731901598747</v>
      </c>
      <c r="B193">
        <f t="shared" si="36"/>
        <v>275.71724574355665</v>
      </c>
      <c r="C193">
        <f t="shared" si="38"/>
        <v>8.4433570994076614</v>
      </c>
      <c r="D193">
        <f t="shared" si="39"/>
        <v>7800.9288089951124</v>
      </c>
      <c r="E193" t="b">
        <f t="shared" si="40"/>
        <v>1</v>
      </c>
      <c r="F193" t="b">
        <f t="shared" si="41"/>
        <v>0</v>
      </c>
      <c r="G193" t="b">
        <f t="shared" si="42"/>
        <v>1</v>
      </c>
      <c r="H193" s="5">
        <f t="shared" si="43"/>
        <v>28.293220425720925</v>
      </c>
      <c r="I193" s="1"/>
      <c r="M193" s="6"/>
    </row>
    <row r="194" spans="1:13" x14ac:dyDescent="0.2">
      <c r="A194" s="9">
        <f t="shared" si="37"/>
        <v>1.024709173233127</v>
      </c>
      <c r="B194">
        <f t="shared" si="36"/>
        <v>276.754479919402</v>
      </c>
      <c r="C194">
        <f t="shared" si="38"/>
        <v>8.4751205769469582</v>
      </c>
      <c r="D194">
        <f t="shared" si="39"/>
        <v>7859.7326001018582</v>
      </c>
      <c r="E194" t="b">
        <f t="shared" si="40"/>
        <v>1</v>
      </c>
      <c r="F194" t="b">
        <f t="shared" si="41"/>
        <v>0</v>
      </c>
      <c r="G194" t="b">
        <f t="shared" si="42"/>
        <v>1</v>
      </c>
      <c r="H194" s="5">
        <f t="shared" si="43"/>
        <v>28.399658073794555</v>
      </c>
      <c r="I194" s="1"/>
      <c r="M194" s="6"/>
    </row>
    <row r="195" spans="1:13" x14ac:dyDescent="0.2">
      <c r="A195" s="9">
        <f t="shared" si="37"/>
        <v>1.0308451563063794</v>
      </c>
      <c r="B195">
        <f t="shared" si="36"/>
        <v>277.78129424198949</v>
      </c>
      <c r="C195">
        <f t="shared" si="38"/>
        <v>8.506564964754519</v>
      </c>
      <c r="D195">
        <f t="shared" si="39"/>
        <v>7918.163145213658</v>
      </c>
      <c r="E195" t="b">
        <f t="shared" si="40"/>
        <v>1</v>
      </c>
      <c r="F195" t="b">
        <f t="shared" si="41"/>
        <v>0</v>
      </c>
      <c r="G195" t="b">
        <f t="shared" si="42"/>
        <v>1</v>
      </c>
      <c r="H195" s="5">
        <f t="shared" si="43"/>
        <v>28.505026469909602</v>
      </c>
      <c r="I195" s="1"/>
      <c r="M195" s="6"/>
    </row>
    <row r="196" spans="1:13" x14ac:dyDescent="0.2">
      <c r="A196" s="9">
        <f t="shared" si="37"/>
        <v>1.0369811393796318</v>
      </c>
      <c r="B196">
        <f t="shared" si="36"/>
        <v>278.79765005158521</v>
      </c>
      <c r="C196">
        <f t="shared" si="38"/>
        <v>8.5376890789437905</v>
      </c>
      <c r="D196">
        <f t="shared" si="39"/>
        <v>7976.2116447334765</v>
      </c>
      <c r="E196" t="b">
        <f t="shared" si="40"/>
        <v>1</v>
      </c>
      <c r="F196" t="b">
        <f t="shared" si="41"/>
        <v>0</v>
      </c>
      <c r="G196" t="b">
        <f t="shared" si="42"/>
        <v>1</v>
      </c>
      <c r="H196" s="5">
        <f t="shared" si="43"/>
        <v>28.609321646928009</v>
      </c>
      <c r="I196" s="1"/>
      <c r="M196" s="6"/>
    </row>
    <row r="197" spans="1:13" x14ac:dyDescent="0.2">
      <c r="A197" s="9">
        <f t="shared" si="37"/>
        <v>1.0431171224528841</v>
      </c>
      <c r="B197">
        <f t="shared" si="36"/>
        <v>279.80350908221999</v>
      </c>
      <c r="C197">
        <f t="shared" si="38"/>
        <v>8.5684917476865827</v>
      </c>
      <c r="D197">
        <f t="shared" si="39"/>
        <v>8033.8693566000702</v>
      </c>
      <c r="E197" t="b">
        <f t="shared" si="40"/>
        <v>1</v>
      </c>
      <c r="F197" t="b">
        <f t="shared" si="41"/>
        <v>0</v>
      </c>
      <c r="G197" t="b">
        <f t="shared" si="42"/>
        <v>1</v>
      </c>
      <c r="H197" s="5">
        <f t="shared" si="43"/>
        <v>28.712539678118638</v>
      </c>
      <c r="I197" s="1"/>
      <c r="M197" s="6"/>
    </row>
    <row r="198" spans="1:13" x14ac:dyDescent="0.2">
      <c r="A198" s="9">
        <f t="shared" si="37"/>
        <v>1.0492531055261365</v>
      </c>
      <c r="B198">
        <f t="shared" si="36"/>
        <v>280.79883346313022</v>
      </c>
      <c r="C198">
        <f t="shared" si="38"/>
        <v>8.5989718112571722</v>
      </c>
      <c r="D198">
        <f t="shared" si="39"/>
        <v>8091.1275976045208</v>
      </c>
      <c r="E198" t="b">
        <f t="shared" si="40"/>
        <v>1</v>
      </c>
      <c r="F198" t="b">
        <f t="shared" si="41"/>
        <v>0</v>
      </c>
      <c r="G198" t="b">
        <f t="shared" si="42"/>
        <v>1</v>
      </c>
      <c r="H198" s="5">
        <f t="shared" si="43"/>
        <v>28.814676677305041</v>
      </c>
      <c r="I198" s="1"/>
      <c r="M198" s="6"/>
    </row>
    <row r="199" spans="1:13" x14ac:dyDescent="0.2">
      <c r="A199" s="9">
        <f t="shared" si="37"/>
        <v>1.0553890885993888</v>
      </c>
      <c r="B199">
        <f t="shared" si="36"/>
        <v>281.78358572018357</v>
      </c>
      <c r="C199">
        <f t="shared" si="38"/>
        <v>8.6291281220759846</v>
      </c>
      <c r="D199">
        <f t="shared" si="39"/>
        <v>8147.9777446979288</v>
      </c>
      <c r="E199" t="b">
        <f t="shared" si="40"/>
        <v>1</v>
      </c>
      <c r="F199" t="b">
        <f t="shared" si="41"/>
        <v>0</v>
      </c>
      <c r="G199" t="b">
        <f t="shared" si="42"/>
        <v>1</v>
      </c>
      <c r="H199" s="5">
        <f t="shared" si="43"/>
        <v>28.915728799011823</v>
      </c>
      <c r="I199" s="1"/>
      <c r="M199" s="6"/>
    </row>
    <row r="200" spans="1:13" x14ac:dyDescent="0.2">
      <c r="A200" s="9">
        <f t="shared" si="37"/>
        <v>1.0615250716726412</v>
      </c>
      <c r="B200">
        <f t="shared" si="36"/>
        <v>282.75772877728997</v>
      </c>
      <c r="C200">
        <f t="shared" si="38"/>
        <v>8.6589595447527792</v>
      </c>
      <c r="D200">
        <f t="shared" si="39"/>
        <v>8204.4112362900341</v>
      </c>
      <c r="E200" t="b">
        <f t="shared" si="40"/>
        <v>1</v>
      </c>
      <c r="F200" t="b">
        <f t="shared" si="41"/>
        <v>0</v>
      </c>
      <c r="G200" t="b">
        <f t="shared" si="42"/>
        <v>1</v>
      </c>
      <c r="H200" s="5">
        <f t="shared" si="43"/>
        <v>29.0156922386094</v>
      </c>
      <c r="I200" s="1"/>
      <c r="M200" s="6"/>
    </row>
    <row r="201" spans="1:13" x14ac:dyDescent="0.2">
      <c r="A201" s="9">
        <f t="shared" si="37"/>
        <v>1.0676610547458936</v>
      </c>
      <c r="B201">
        <f t="shared" si="36"/>
        <v>283.72122595779763</v>
      </c>
      <c r="C201">
        <f t="shared" si="38"/>
        <v>8.6884649561294207</v>
      </c>
      <c r="D201">
        <f t="shared" si="39"/>
        <v>8260.4195735385965</v>
      </c>
      <c r="E201" t="b">
        <f t="shared" si="40"/>
        <v>1</v>
      </c>
      <c r="F201" t="b">
        <f t="shared" si="41"/>
        <v>0</v>
      </c>
      <c r="G201" t="b">
        <f t="shared" si="42"/>
        <v>1</v>
      </c>
      <c r="H201" s="5">
        <f t="shared" si="43"/>
        <v>29.114563232457272</v>
      </c>
      <c r="I201" s="1"/>
      <c r="M201" s="6"/>
    </row>
    <row r="202" spans="1:13" x14ac:dyDescent="0.2">
      <c r="A202" s="9">
        <f t="shared" si="37"/>
        <v>1.0737970378191459</v>
      </c>
      <c r="B202">
        <f t="shared" si="36"/>
        <v>284.67404098587372</v>
      </c>
      <c r="C202">
        <f t="shared" si="38"/>
        <v>8.7176432453221526</v>
      </c>
      <c r="D202">
        <f t="shared" si="39"/>
        <v>8315.9943216293013</v>
      </c>
      <c r="E202" t="b">
        <f t="shared" si="40"/>
        <v>1</v>
      </c>
      <c r="F202" t="b">
        <f t="shared" si="41"/>
        <v>0</v>
      </c>
      <c r="G202" t="b">
        <f t="shared" si="42"/>
        <v>1</v>
      </c>
      <c r="H202" s="5">
        <f t="shared" si="43"/>
        <v>29.212338058045702</v>
      </c>
      <c r="I202" s="1"/>
      <c r="M202" s="6"/>
    </row>
    <row r="203" spans="1:13" x14ac:dyDescent="0.2">
      <c r="A203" s="9">
        <f t="shared" si="37"/>
        <v>1.0799330208923983</v>
      </c>
      <c r="B203">
        <f t="shared" si="36"/>
        <v>285.61613798787033</v>
      </c>
      <c r="C203">
        <f t="shared" si="38"/>
        <v>8.746493313763418</v>
      </c>
      <c r="D203">
        <f t="shared" si="39"/>
        <v>8371.1271110460348</v>
      </c>
      <c r="E203" t="b">
        <f t="shared" si="40"/>
        <v>1</v>
      </c>
      <c r="F203" t="b">
        <f t="shared" si="41"/>
        <v>0</v>
      </c>
      <c r="G203" t="b">
        <f t="shared" si="42"/>
        <v>1</v>
      </c>
      <c r="H203" s="5">
        <f t="shared" si="43"/>
        <v>29.309013034135852</v>
      </c>
      <c r="I203" s="1"/>
      <c r="M203" s="6"/>
    </row>
    <row r="204" spans="1:13" x14ac:dyDescent="0.2">
      <c r="A204" s="9">
        <f t="shared" si="37"/>
        <v>1.0860690039656506</v>
      </c>
      <c r="B204">
        <f t="shared" si="36"/>
        <v>286.54748149367509</v>
      </c>
      <c r="C204">
        <f t="shared" si="38"/>
        <v>8.7750140752432344</v>
      </c>
      <c r="D204">
        <f t="shared" si="39"/>
        <v>8425.8096388313497</v>
      </c>
      <c r="E204" t="b">
        <f t="shared" si="40"/>
        <v>1</v>
      </c>
      <c r="F204" t="b">
        <f t="shared" si="41"/>
        <v>0</v>
      </c>
      <c r="G204" t="b">
        <f t="shared" si="42"/>
        <v>1</v>
      </c>
      <c r="H204" s="5">
        <f t="shared" si="43"/>
        <v>29.404584520898439</v>
      </c>
      <c r="I204" s="1"/>
      <c r="M204" s="6"/>
    </row>
    <row r="205" spans="1:13" x14ac:dyDescent="0.2">
      <c r="A205" s="9">
        <f t="shared" si="37"/>
        <v>1.092204987038903</v>
      </c>
      <c r="B205">
        <f t="shared" si="36"/>
        <v>287.46803643804651</v>
      </c>
      <c r="C205">
        <f t="shared" si="38"/>
        <v>8.8032044559500768</v>
      </c>
      <c r="D205">
        <f t="shared" si="39"/>
        <v>8480.0336698368574</v>
      </c>
      <c r="E205" t="b">
        <f t="shared" si="40"/>
        <v>1</v>
      </c>
      <c r="F205" t="b">
        <f t="shared" si="41"/>
        <v>0</v>
      </c>
      <c r="G205" t="b">
        <f t="shared" si="42"/>
        <v>1</v>
      </c>
      <c r="H205" s="5">
        <f t="shared" si="43"/>
        <v>29.499048920050722</v>
      </c>
      <c r="I205" s="1"/>
      <c r="M205" s="6"/>
    </row>
    <row r="206" spans="1:13" x14ac:dyDescent="0.2">
      <c r="A206" s="9">
        <f t="shared" si="37"/>
        <v>1.0983409701121554</v>
      </c>
      <c r="B206">
        <f t="shared" si="36"/>
        <v>288.37776816193423</v>
      </c>
      <c r="C206">
        <f t="shared" si="38"/>
        <v>8.8310633945113164</v>
      </c>
      <c r="D206">
        <f t="shared" si="39"/>
        <v>8533.7910379634432</v>
      </c>
      <c r="E206" t="b">
        <f t="shared" si="40"/>
        <v>1</v>
      </c>
      <c r="F206" t="b">
        <f t="shared" si="41"/>
        <v>0</v>
      </c>
      <c r="G206" t="b">
        <f t="shared" si="42"/>
        <v>1</v>
      </c>
      <c r="H206" s="5">
        <f t="shared" si="43"/>
        <v>29.592402674991995</v>
      </c>
      <c r="I206" s="1"/>
      <c r="M206" s="6"/>
    </row>
    <row r="207" spans="1:13" x14ac:dyDescent="0.2">
      <c r="A207" s="9">
        <f t="shared" si="37"/>
        <v>1.1044769531854077</v>
      </c>
      <c r="B207">
        <f t="shared" si="36"/>
        <v>289.2766424137842</v>
      </c>
      <c r="C207">
        <f t="shared" si="38"/>
        <v>8.8585898420331777</v>
      </c>
      <c r="D207">
        <f t="shared" si="39"/>
        <v>8587.0736473910947</v>
      </c>
      <c r="E207" t="b">
        <f t="shared" si="40"/>
        <v>1</v>
      </c>
      <c r="F207" t="b">
        <f t="shared" si="41"/>
        <v>0</v>
      </c>
      <c r="G207" t="b">
        <f t="shared" si="42"/>
        <v>1</v>
      </c>
      <c r="H207" s="5">
        <f t="shared" si="43"/>
        <v>29.684642270937516</v>
      </c>
      <c r="I207" s="1"/>
      <c r="M207" s="6"/>
    </row>
    <row r="208" spans="1:13" x14ac:dyDescent="0.2">
      <c r="A208" s="9">
        <f t="shared" si="37"/>
        <v>1.1106129362586601</v>
      </c>
      <c r="B208">
        <f t="shared" si="36"/>
        <v>290.16462535082781</v>
      </c>
      <c r="C208">
        <f t="shared" si="38"/>
        <v>8.8857827621402272</v>
      </c>
      <c r="D208">
        <f t="shared" si="39"/>
        <v>8639.8734737980885</v>
      </c>
      <c r="E208" t="b">
        <f t="shared" si="40"/>
        <v>1</v>
      </c>
      <c r="F208" t="b">
        <f t="shared" si="41"/>
        <v>0</v>
      </c>
      <c r="G208" t="b">
        <f t="shared" si="42"/>
        <v>1</v>
      </c>
      <c r="H208" s="5">
        <f t="shared" si="43"/>
        <v>29.775764235050783</v>
      </c>
      <c r="I208" s="1"/>
      <c r="M208" s="6"/>
    </row>
    <row r="209" spans="1:13" x14ac:dyDescent="0.2">
      <c r="A209" s="9">
        <f t="shared" si="37"/>
        <v>1.1167489193319124</v>
      </c>
      <c r="B209">
        <f t="shared" si="36"/>
        <v>291.04168354035642</v>
      </c>
      <c r="C209">
        <f t="shared" si="38"/>
        <v>8.9126411310143947</v>
      </c>
      <c r="D209">
        <f t="shared" si="39"/>
        <v>8692.1825655694829</v>
      </c>
      <c r="E209" t="b">
        <f t="shared" si="40"/>
        <v>1</v>
      </c>
      <c r="F209" t="b">
        <f t="shared" si="41"/>
        <v>0</v>
      </c>
      <c r="G209" t="b">
        <f t="shared" si="42"/>
        <v>1</v>
      </c>
      <c r="H209" s="5">
        <f t="shared" si="43"/>
        <v>29.865765136574353</v>
      </c>
      <c r="I209" s="1"/>
      <c r="M209" s="6"/>
    </row>
    <row r="210" spans="1:13" x14ac:dyDescent="0.2">
      <c r="A210" s="9">
        <f t="shared" si="37"/>
        <v>1.1228849024051648</v>
      </c>
      <c r="B210">
        <f t="shared" si="36"/>
        <v>291.90778396097988</v>
      </c>
      <c r="C210">
        <f t="shared" si="38"/>
        <v>8.9391639374335217</v>
      </c>
      <c r="D210">
        <f t="shared" si="39"/>
        <v>8743.9930449946023</v>
      </c>
      <c r="E210" t="b">
        <f t="shared" si="40"/>
        <v>1</v>
      </c>
      <c r="F210" t="b">
        <f t="shared" si="41"/>
        <v>0</v>
      </c>
      <c r="G210" t="b">
        <f t="shared" si="42"/>
        <v>1</v>
      </c>
      <c r="H210" s="5">
        <f t="shared" si="43"/>
        <v>29.954641586958971</v>
      </c>
      <c r="I210" s="1"/>
      <c r="M210" s="6"/>
    </row>
    <row r="211" spans="1:13" x14ac:dyDescent="0.2">
      <c r="A211" s="9">
        <f t="shared" si="37"/>
        <v>1.1290208854784172</v>
      </c>
      <c r="B211">
        <f t="shared" si="36"/>
        <v>292.76289400387014</v>
      </c>
      <c r="C211">
        <f t="shared" si="38"/>
        <v>8.965350182809436</v>
      </c>
      <c r="D211">
        <f t="shared" si="39"/>
        <v>8795.2971094534332</v>
      </c>
      <c r="E211" t="b">
        <f t="shared" si="40"/>
        <v>1</v>
      </c>
      <c r="F211" t="b">
        <f t="shared" si="41"/>
        <v>0</v>
      </c>
      <c r="G211" t="b">
        <f t="shared" si="42"/>
        <v>1</v>
      </c>
      <c r="H211" s="5">
        <f t="shared" si="43"/>
        <v>30.042390239991157</v>
      </c>
      <c r="I211" s="1"/>
      <c r="M211" s="6"/>
    </row>
    <row r="212" spans="1:13" x14ac:dyDescent="0.2">
      <c r="A212" s="9">
        <f t="shared" si="37"/>
        <v>1.1351568685516695</v>
      </c>
      <c r="B212">
        <f t="shared" si="36"/>
        <v>293.60698147398847</v>
      </c>
      <c r="C212">
        <f t="shared" si="38"/>
        <v>8.991198881225543</v>
      </c>
      <c r="D212">
        <f t="shared" si="39"/>
        <v>8846.0870325916712</v>
      </c>
      <c r="E212" t="b">
        <f t="shared" si="40"/>
        <v>1</v>
      </c>
      <c r="F212" t="b">
        <f t="shared" si="41"/>
        <v>0</v>
      </c>
      <c r="G212" t="b">
        <f t="shared" si="42"/>
        <v>1</v>
      </c>
      <c r="H212" s="5">
        <f t="shared" si="43"/>
        <v>30.129007791919189</v>
      </c>
      <c r="I212" s="1"/>
      <c r="M212" s="6"/>
    </row>
    <row r="213" spans="1:13" x14ac:dyDescent="0.2">
      <c r="A213" s="9">
        <f t="shared" si="37"/>
        <v>1.1412928516249219</v>
      </c>
      <c r="B213">
        <f t="shared" si="36"/>
        <v>294.44001459129805</v>
      </c>
      <c r="C213">
        <f t="shared" si="38"/>
        <v>9.0167090594739481</v>
      </c>
      <c r="D213">
        <f t="shared" si="39"/>
        <v>8896.3551654843232</v>
      </c>
      <c r="E213" t="b">
        <f t="shared" si="40"/>
        <v>1</v>
      </c>
      <c r="F213" t="b">
        <f t="shared" si="41"/>
        <v>0</v>
      </c>
      <c r="G213" t="b">
        <f t="shared" si="42"/>
        <v>1</v>
      </c>
      <c r="H213" s="5">
        <f t="shared" si="43"/>
        <v>30.214490981577505</v>
      </c>
      <c r="I213" s="1"/>
      <c r="M213" s="6"/>
    </row>
    <row r="214" spans="1:13" x14ac:dyDescent="0.2">
      <c r="A214" s="9">
        <f t="shared" si="37"/>
        <v>1.1474288346981742</v>
      </c>
      <c r="B214">
        <f t="shared" si="36"/>
        <v>295.26196199196028</v>
      </c>
      <c r="C214">
        <f t="shared" si="38"/>
        <v>9.0418797570921026</v>
      </c>
      <c r="D214">
        <f t="shared" si="39"/>
        <v>8946.0939377876239</v>
      </c>
      <c r="E214" t="b">
        <f t="shared" si="40"/>
        <v>1</v>
      </c>
      <c r="F214" t="b">
        <f t="shared" si="41"/>
        <v>0</v>
      </c>
      <c r="G214" t="b">
        <f t="shared" si="42"/>
        <v>1</v>
      </c>
      <c r="H214" s="5">
        <f t="shared" si="43"/>
        <v>30.298836590509474</v>
      </c>
      <c r="I214" s="1"/>
      <c r="M214" s="6"/>
    </row>
    <row r="215" spans="1:13" x14ac:dyDescent="0.2">
      <c r="A215" s="9">
        <f t="shared" si="37"/>
        <v>1.1535648177714266</v>
      </c>
      <c r="B215">
        <f t="shared" si="36"/>
        <v>296.0727927295157</v>
      </c>
      <c r="C215">
        <f t="shared" si="38"/>
        <v>9.0667100263989546</v>
      </c>
      <c r="D215">
        <f t="shared" si="39"/>
        <v>8995.2958588791153</v>
      </c>
      <c r="E215" t="b">
        <f t="shared" si="40"/>
        <v>1</v>
      </c>
      <c r="F215" t="b">
        <f t="shared" si="41"/>
        <v>0</v>
      </c>
      <c r="G215" t="b">
        <f t="shared" si="42"/>
        <v>1</v>
      </c>
      <c r="H215" s="5">
        <f t="shared" si="43"/>
        <v>30.382041443088561</v>
      </c>
      <c r="I215" s="1"/>
      <c r="M215" s="6"/>
    </row>
    <row r="216" spans="1:13" x14ac:dyDescent="0.2">
      <c r="A216" s="9">
        <f t="shared" si="37"/>
        <v>1.159700800844679</v>
      </c>
      <c r="B216">
        <f t="shared" si="36"/>
        <v>296.87247627604899</v>
      </c>
      <c r="C216">
        <f t="shared" si="38"/>
        <v>9.0911989325306415</v>
      </c>
      <c r="D216">
        <f t="shared" si="39"/>
        <v>9043.9535189857379</v>
      </c>
      <c r="E216" t="b">
        <f t="shared" si="40"/>
        <v>1</v>
      </c>
      <c r="F216" t="b">
        <f t="shared" si="41"/>
        <v>0</v>
      </c>
      <c r="G216" t="b">
        <f t="shared" si="42"/>
        <v>1</v>
      </c>
      <c r="H216" s="5">
        <f t="shared" si="43"/>
        <v>30.464102406637906</v>
      </c>
      <c r="I216" s="1"/>
      <c r="M216" s="6"/>
    </row>
    <row r="217" spans="1:13" x14ac:dyDescent="0.2">
      <c r="A217" s="9">
        <f t="shared" si="37"/>
        <v>1.1658367839179313</v>
      </c>
      <c r="B217">
        <f t="shared" si="36"/>
        <v>297.66098252333859</v>
      </c>
      <c r="C217">
        <f t="shared" si="38"/>
        <v>9.1153455534756826</v>
      </c>
      <c r="D217">
        <f t="shared" si="39"/>
        <v>9092.0595902997429</v>
      </c>
      <c r="E217" t="b">
        <f t="shared" si="40"/>
        <v>1</v>
      </c>
      <c r="F217" t="b">
        <f t="shared" si="41"/>
        <v>0</v>
      </c>
      <c r="G217" t="b">
        <f t="shared" si="42"/>
        <v>1</v>
      </c>
      <c r="H217" s="5">
        <f t="shared" si="43"/>
        <v>30.54501639154828</v>
      </c>
      <c r="I217" s="1"/>
      <c r="M217" s="6"/>
    </row>
    <row r="218" spans="1:13" x14ac:dyDescent="0.2">
      <c r="A218" s="9">
        <f t="shared" si="37"/>
        <v>1.1719727669911837</v>
      </c>
      <c r="B218">
        <f t="shared" si="36"/>
        <v>298.43828178399019</v>
      </c>
      <c r="C218">
        <f t="shared" si="38"/>
        <v>9.1391489801096881</v>
      </c>
      <c r="D218">
        <f t="shared" si="39"/>
        <v>9139.6068280822419</v>
      </c>
      <c r="E218" t="b">
        <f t="shared" si="40"/>
        <v>1</v>
      </c>
      <c r="F218" t="b">
        <f t="shared" si="41"/>
        <v>0</v>
      </c>
      <c r="G218" t="b">
        <f t="shared" si="42"/>
        <v>1</v>
      </c>
      <c r="H218" s="5">
        <f t="shared" si="43"/>
        <v>30.624780351394378</v>
      </c>
      <c r="I218" s="1"/>
      <c r="M218" s="6"/>
    </row>
    <row r="219" spans="1:13" x14ac:dyDescent="0.2">
      <c r="A219" s="9">
        <f t="shared" si="37"/>
        <v>1.178108750064436</v>
      </c>
      <c r="B219">
        <f t="shared" ref="B219:B282" si="44">$B$10*SIN(A219)</f>
        <v>299.20434479255437</v>
      </c>
      <c r="C219">
        <f t="shared" si="38"/>
        <v>9.1626083162295977</v>
      </c>
      <c r="D219">
        <f t="shared" si="39"/>
        <v>9186.5880717542623</v>
      </c>
      <c r="E219" t="b">
        <f t="shared" si="40"/>
        <v>1</v>
      </c>
      <c r="F219" t="b">
        <f t="shared" si="41"/>
        <v>0</v>
      </c>
      <c r="G219" t="b">
        <f t="shared" si="42"/>
        <v>1</v>
      </c>
      <c r="H219" s="5">
        <f t="shared" si="43"/>
        <v>30.703391283049541</v>
      </c>
      <c r="I219" s="1"/>
      <c r="M219" s="6"/>
    </row>
    <row r="220" spans="1:13" x14ac:dyDescent="0.2">
      <c r="A220" s="9">
        <f t="shared" ref="A220:A283" si="45">+A219+$B$25</f>
        <v>1.1842447331376884</v>
      </c>
      <c r="B220">
        <f t="shared" si="44"/>
        <v>299.95914270662843</v>
      </c>
      <c r="C220">
        <f t="shared" ref="C220:C283" si="46">1.414*(SIN(A220)*$B$9/$B$8)</f>
        <v>9.185722678587414</v>
      </c>
      <c r="D220">
        <f t="shared" ref="D220:D283" si="47">B220*H220</f>
        <v>9232.9962459751314</v>
      </c>
      <c r="E220" t="b">
        <f t="shared" ref="E220:E283" si="48">AND((A220&gt;$A$17),A220&lt;($B$17))</f>
        <v>1</v>
      </c>
      <c r="F220" t="b">
        <f t="shared" ref="F220:F283" si="49">AND((A220&gt;($A$17+3.1416)),A220&lt;($B$17+3.1416))</f>
        <v>0</v>
      </c>
      <c r="G220" t="b">
        <f t="shared" ref="G220:G283" si="50">OR(E220=TRUE,F220=TRUE)</f>
        <v>1</v>
      </c>
      <c r="H220" s="5">
        <f t="shared" ref="H220:H283" si="51">IF(+G220=TRUE,C220,0)+(SIN(A220)*1.4142*$B$9/$B$7)</f>
        <v>30.780846226798815</v>
      </c>
      <c r="I220" s="1"/>
      <c r="M220" s="6"/>
    </row>
    <row r="221" spans="1:13" x14ac:dyDescent="0.2">
      <c r="A221" s="9">
        <f t="shared" si="45"/>
        <v>1.1903807162109408</v>
      </c>
      <c r="B221">
        <f t="shared" si="44"/>
        <v>300.70264710794254</v>
      </c>
      <c r="C221">
        <f t="shared" si="46"/>
        <v>9.2084911969234593</v>
      </c>
      <c r="D221">
        <f t="shared" si="47"/>
        <v>9278.8243617080097</v>
      </c>
      <c r="E221" t="b">
        <f t="shared" si="48"/>
        <v>1</v>
      </c>
      <c r="F221" t="b">
        <f t="shared" si="49"/>
        <v>0</v>
      </c>
      <c r="G221" t="b">
        <f t="shared" si="50"/>
        <v>1</v>
      </c>
      <c r="H221" s="5">
        <f t="shared" si="51"/>
        <v>30.857142266450388</v>
      </c>
      <c r="I221" s="1"/>
      <c r="M221" s="6"/>
    </row>
    <row r="222" spans="1:13" x14ac:dyDescent="0.2">
      <c r="A222" s="9">
        <f t="shared" si="45"/>
        <v>1.1965166992841931</v>
      </c>
      <c r="B222">
        <f t="shared" si="44"/>
        <v>301.43483000342945</v>
      </c>
      <c r="C222">
        <f t="shared" si="46"/>
        <v>9.230913013999146</v>
      </c>
      <c r="D222">
        <f t="shared" si="47"/>
        <v>9324.0655172724419</v>
      </c>
      <c r="E222" t="b">
        <f t="shared" si="48"/>
        <v>1</v>
      </c>
      <c r="F222" t="b">
        <f t="shared" si="49"/>
        <v>0</v>
      </c>
      <c r="G222" t="b">
        <f t="shared" si="50"/>
        <v>1</v>
      </c>
      <c r="H222" s="5">
        <f t="shared" si="51"/>
        <v>30.932276529445392</v>
      </c>
      <c r="I222" s="1"/>
      <c r="M222" s="6"/>
    </row>
    <row r="223" spans="1:13" x14ac:dyDescent="0.2">
      <c r="A223" s="9">
        <f t="shared" si="45"/>
        <v>1.2026526823574455</v>
      </c>
      <c r="B223">
        <f t="shared" si="44"/>
        <v>302.15566382627861</v>
      </c>
      <c r="C223">
        <f t="shared" si="46"/>
        <v>9.2529872856292474</v>
      </c>
      <c r="D223">
        <f t="shared" si="47"/>
        <v>9368.7128993837432</v>
      </c>
      <c r="E223" t="b">
        <f t="shared" si="48"/>
        <v>1</v>
      </c>
      <c r="F223" t="b">
        <f t="shared" si="49"/>
        <v>0</v>
      </c>
      <c r="G223" t="b">
        <f t="shared" si="50"/>
        <v>1</v>
      </c>
      <c r="H223" s="5">
        <f t="shared" si="51"/>
        <v>31.006246186966038</v>
      </c>
      <c r="I223" s="1"/>
      <c r="M223" s="6"/>
    </row>
    <row r="224" spans="1:13" x14ac:dyDescent="0.2">
      <c r="A224" s="9">
        <f t="shared" si="45"/>
        <v>1.2087886654306979</v>
      </c>
      <c r="B224">
        <f t="shared" si="44"/>
        <v>302.86512143697394</v>
      </c>
      <c r="C224">
        <f t="shared" si="46"/>
        <v>9.2747131807136789</v>
      </c>
      <c r="D224">
        <f t="shared" si="47"/>
        <v>9412.7597841790666</v>
      </c>
      <c r="E224" t="b">
        <f t="shared" si="48"/>
        <v>1</v>
      </c>
      <c r="F224" t="b">
        <f t="shared" si="49"/>
        <v>0</v>
      </c>
      <c r="G224" t="b">
        <f t="shared" si="50"/>
        <v>1</v>
      </c>
      <c r="H224" s="5">
        <f t="shared" si="51"/>
        <v>31.07904845404213</v>
      </c>
      <c r="I224" s="1"/>
      <c r="M224" s="6"/>
    </row>
    <row r="225" spans="1:13" x14ac:dyDescent="0.2">
      <c r="A225" s="9">
        <f t="shared" si="45"/>
        <v>1.2149246485039502</v>
      </c>
      <c r="B225">
        <f t="shared" si="44"/>
        <v>303.56317612431565</v>
      </c>
      <c r="C225">
        <f t="shared" si="46"/>
        <v>9.2960898812687951</v>
      </c>
      <c r="D225">
        <f t="shared" si="47"/>
        <v>9456.1995382300247</v>
      </c>
      <c r="E225" t="b">
        <f t="shared" si="48"/>
        <v>1</v>
      </c>
      <c r="F225" t="b">
        <f t="shared" si="49"/>
        <v>0</v>
      </c>
      <c r="G225" t="b">
        <f t="shared" si="50"/>
        <v>1</v>
      </c>
      <c r="H225" s="5">
        <f t="shared" si="51"/>
        <v>31.150680589655934</v>
      </c>
      <c r="I225" s="1"/>
      <c r="M225" s="6"/>
    </row>
    <row r="226" spans="1:13" x14ac:dyDescent="0.2">
      <c r="A226" s="9">
        <f t="shared" si="45"/>
        <v>1.2210606315772026</v>
      </c>
      <c r="B226">
        <f t="shared" si="44"/>
        <v>304.24980160642599</v>
      </c>
      <c r="C226">
        <f t="shared" si="46"/>
        <v>9.3171165824581834</v>
      </c>
      <c r="D226">
        <f t="shared" si="47"/>
        <v>9499.0256195416696</v>
      </c>
      <c r="E226" t="b">
        <f t="shared" si="48"/>
        <v>1</v>
      </c>
      <c r="F226" t="b">
        <f t="shared" si="49"/>
        <v>0</v>
      </c>
      <c r="G226" t="b">
        <f t="shared" si="50"/>
        <v>1</v>
      </c>
      <c r="H226" s="5">
        <f t="shared" si="51"/>
        <v>31.221139896845351</v>
      </c>
      <c r="I226" s="1"/>
      <c r="M226" s="6"/>
    </row>
    <row r="227" spans="1:13" x14ac:dyDescent="0.2">
      <c r="A227" s="9">
        <f t="shared" si="45"/>
        <v>1.2271966146504549</v>
      </c>
      <c r="B227">
        <f t="shared" si="44"/>
        <v>304.92497203173872</v>
      </c>
      <c r="C227">
        <f t="shared" si="46"/>
        <v>9.337792492622965</v>
      </c>
      <c r="D227">
        <f t="shared" si="47"/>
        <v>9541.2315785377141</v>
      </c>
      <c r="E227" t="b">
        <f t="shared" si="48"/>
        <v>1</v>
      </c>
      <c r="F227" t="b">
        <f t="shared" si="49"/>
        <v>0</v>
      </c>
      <c r="G227" t="b">
        <f t="shared" si="50"/>
        <v>1</v>
      </c>
      <c r="H227" s="5">
        <f t="shared" si="51"/>
        <v>31.290423722805478</v>
      </c>
      <c r="I227" s="1"/>
      <c r="M227" s="6"/>
    </row>
    <row r="228" spans="1:13" x14ac:dyDescent="0.2">
      <c r="A228" s="9">
        <f t="shared" si="45"/>
        <v>1.2333325977237073</v>
      </c>
      <c r="B228">
        <f t="shared" si="44"/>
        <v>305.58866197997253</v>
      </c>
      <c r="C228">
        <f t="shared" si="46"/>
        <v>9.3581168333116018</v>
      </c>
      <c r="D228">
        <f t="shared" si="47"/>
        <v>9582.8110590318392</v>
      </c>
      <c r="E228" t="b">
        <f t="shared" si="48"/>
        <v>1</v>
      </c>
      <c r="F228" t="b">
        <f t="shared" si="49"/>
        <v>0</v>
      </c>
      <c r="G228" t="b">
        <f t="shared" si="50"/>
        <v>1</v>
      </c>
      <c r="H228" s="5">
        <f t="shared" si="51"/>
        <v>31.358529458988475</v>
      </c>
      <c r="I228" s="1"/>
      <c r="M228" s="6"/>
    </row>
    <row r="229" spans="1:13" x14ac:dyDescent="0.2">
      <c r="A229" s="9">
        <f t="shared" si="45"/>
        <v>1.2394685807969597</v>
      </c>
      <c r="B229">
        <f t="shared" si="44"/>
        <v>306.24084646308785</v>
      </c>
      <c r="C229">
        <f t="shared" si="46"/>
        <v>9.3780888393092141</v>
      </c>
      <c r="D229">
        <f t="shared" si="47"/>
        <v>9623.7577991849248</v>
      </c>
      <c r="E229" t="b">
        <f t="shared" si="48"/>
        <v>1</v>
      </c>
      <c r="F229" t="b">
        <f t="shared" si="49"/>
        <v>0</v>
      </c>
      <c r="G229" t="b">
        <f t="shared" si="50"/>
        <v>1</v>
      </c>
      <c r="H229" s="5">
        <f t="shared" si="51"/>
        <v>31.425454541201795</v>
      </c>
      <c r="I229" s="1"/>
      <c r="M229" s="6"/>
    </row>
    <row r="230" spans="1:13" x14ac:dyDescent="0.2">
      <c r="A230" s="9">
        <f t="shared" si="45"/>
        <v>1.245604563870212</v>
      </c>
      <c r="B230">
        <f t="shared" si="44"/>
        <v>306.881500926228</v>
      </c>
      <c r="C230">
        <f t="shared" si="46"/>
        <v>9.3977077586663764</v>
      </c>
      <c r="D230">
        <f t="shared" si="47"/>
        <v>9664.0656324480788</v>
      </c>
      <c r="E230" t="b">
        <f t="shared" si="48"/>
        <v>1</v>
      </c>
      <c r="F230" t="b">
        <f t="shared" si="49"/>
        <v>0</v>
      </c>
      <c r="G230" t="b">
        <f t="shared" si="50"/>
        <v>1</v>
      </c>
      <c r="H230" s="5">
        <f t="shared" si="51"/>
        <v>31.491196449704695</v>
      </c>
      <c r="I230" s="1"/>
      <c r="M230" s="6"/>
    </row>
    <row r="231" spans="1:13" x14ac:dyDescent="0.2">
      <c r="A231" s="9">
        <f t="shared" si="45"/>
        <v>1.2517405469434644</v>
      </c>
      <c r="B231">
        <f t="shared" si="44"/>
        <v>307.51060124864341</v>
      </c>
      <c r="C231">
        <f t="shared" si="46"/>
        <v>9.4169728527274366</v>
      </c>
      <c r="D231">
        <f t="shared" si="47"/>
        <v>9703.7284884913206</v>
      </c>
      <c r="E231" t="b">
        <f t="shared" si="48"/>
        <v>1</v>
      </c>
      <c r="F231" t="b">
        <f t="shared" si="49"/>
        <v>0</v>
      </c>
      <c r="G231" t="b">
        <f t="shared" si="50"/>
        <v>1</v>
      </c>
      <c r="H231" s="5">
        <f t="shared" si="51"/>
        <v>31.55575270930315</v>
      </c>
      <c r="I231" s="1"/>
      <c r="M231" s="6"/>
    </row>
    <row r="232" spans="1:13" x14ac:dyDescent="0.2">
      <c r="A232" s="9">
        <f t="shared" si="45"/>
        <v>1.2578765300167167</v>
      </c>
      <c r="B232">
        <f t="shared" si="44"/>
        <v>308.12812374459986</v>
      </c>
      <c r="C232">
        <f t="shared" si="46"/>
        <v>9.4358833961583226</v>
      </c>
      <c r="D232">
        <f t="shared" si="47"/>
        <v>9742.7403941177527</v>
      </c>
      <c r="E232" t="b">
        <f t="shared" si="48"/>
        <v>1</v>
      </c>
      <c r="F232" t="b">
        <f t="shared" si="49"/>
        <v>0</v>
      </c>
      <c r="G232" t="b">
        <f t="shared" si="50"/>
        <v>1</v>
      </c>
      <c r="H232" s="5">
        <f t="shared" si="51"/>
        <v>31.619120889442989</v>
      </c>
      <c r="I232" s="1"/>
      <c r="M232" s="6"/>
    </row>
    <row r="233" spans="1:13" x14ac:dyDescent="0.2">
      <c r="A233" s="9">
        <f t="shared" si="45"/>
        <v>1.2640125130899691</v>
      </c>
      <c r="B233">
        <f t="shared" si="44"/>
        <v>308.73404516427036</v>
      </c>
      <c r="C233">
        <f t="shared" si="46"/>
        <v>9.454438676973858</v>
      </c>
      <c r="D233">
        <f t="shared" si="47"/>
        <v>9781.0954741631376</v>
      </c>
      <c r="E233" t="b">
        <f t="shared" si="48"/>
        <v>1</v>
      </c>
      <c r="F233" t="b">
        <f t="shared" si="49"/>
        <v>0</v>
      </c>
      <c r="G233" t="b">
        <f t="shared" si="50"/>
        <v>1</v>
      </c>
      <c r="H233" s="5">
        <f t="shared" si="51"/>
        <v>31.681298604301446</v>
      </c>
      <c r="I233" s="1"/>
      <c r="M233" s="6"/>
    </row>
    <row r="234" spans="1:13" x14ac:dyDescent="0.2">
      <c r="A234" s="9">
        <f t="shared" si="45"/>
        <v>1.2701484961632215</v>
      </c>
      <c r="B234">
        <f t="shared" si="44"/>
        <v>309.32834269461034</v>
      </c>
      <c r="C234">
        <f t="shared" si="46"/>
        <v>9.4726379965645666</v>
      </c>
      <c r="D234">
        <f t="shared" si="47"/>
        <v>9818.7879523806932</v>
      </c>
      <c r="E234" t="b">
        <f t="shared" si="48"/>
        <v>1</v>
      </c>
      <c r="F234" t="b">
        <f t="shared" si="49"/>
        <v>0</v>
      </c>
      <c r="G234" t="b">
        <f t="shared" si="50"/>
        <v>1</v>
      </c>
      <c r="H234" s="5">
        <f t="shared" si="51"/>
        <v>31.742283512876988</v>
      </c>
      <c r="I234" s="1"/>
      <c r="M234" s="6"/>
    </row>
    <row r="235" spans="1:13" x14ac:dyDescent="0.2">
      <c r="A235" s="9">
        <f t="shared" si="45"/>
        <v>1.2762844792364738</v>
      </c>
      <c r="B235">
        <f t="shared" si="44"/>
        <v>309.91099396021667</v>
      </c>
      <c r="C235">
        <f t="shared" si="46"/>
        <v>9.4904806697229631</v>
      </c>
      <c r="D235">
        <f t="shared" si="47"/>
        <v>9855.8121523109712</v>
      </c>
      <c r="E235" t="b">
        <f t="shared" si="48"/>
        <v>1</v>
      </c>
      <c r="F235" t="b">
        <f t="shared" si="49"/>
        <v>0</v>
      </c>
      <c r="G235" t="b">
        <f t="shared" si="50"/>
        <v>1</v>
      </c>
      <c r="H235" s="5">
        <f t="shared" si="51"/>
        <v>31.802073319077426</v>
      </c>
      <c r="I235" s="1"/>
      <c r="M235" s="6"/>
    </row>
    <row r="236" spans="1:13" x14ac:dyDescent="0.2">
      <c r="A236" s="9">
        <f t="shared" si="45"/>
        <v>1.2824204623097262</v>
      </c>
      <c r="B236">
        <f t="shared" si="44"/>
        <v>310.48197702417002</v>
      </c>
      <c r="C236">
        <f t="shared" si="46"/>
        <v>9.507966024669372</v>
      </c>
      <c r="D236">
        <f t="shared" si="47"/>
        <v>9892.1624981367477</v>
      </c>
      <c r="E236" t="b">
        <f t="shared" si="48"/>
        <v>1</v>
      </c>
      <c r="F236" t="b">
        <f t="shared" si="49"/>
        <v>0</v>
      </c>
      <c r="G236" t="b">
        <f t="shared" si="50"/>
        <v>1</v>
      </c>
      <c r="H236" s="5">
        <f t="shared" si="51"/>
        <v>31.860665771806378</v>
      </c>
      <c r="I236" s="1"/>
      <c r="M236" s="6"/>
    </row>
    <row r="237" spans="1:13" x14ac:dyDescent="0.2">
      <c r="A237" s="9">
        <f t="shared" si="45"/>
        <v>1.2885564453829785</v>
      </c>
      <c r="B237">
        <f t="shared" si="44"/>
        <v>311.04127038886099</v>
      </c>
      <c r="C237">
        <f t="shared" si="46"/>
        <v>9.5250934030772054</v>
      </c>
      <c r="D237">
        <f t="shared" si="47"/>
        <v>9927.8335155227342</v>
      </c>
      <c r="E237" t="b">
        <f t="shared" si="48"/>
        <v>1</v>
      </c>
      <c r="F237" t="b">
        <f t="shared" si="49"/>
        <v>0</v>
      </c>
      <c r="G237" t="b">
        <f t="shared" si="50"/>
        <v>1</v>
      </c>
      <c r="H237" s="5">
        <f t="shared" si="51"/>
        <v>31.918058665048036</v>
      </c>
      <c r="I237" s="1"/>
      <c r="M237" s="6"/>
    </row>
    <row r="238" spans="1:13" x14ac:dyDescent="0.2">
      <c r="A238" s="9">
        <f t="shared" si="45"/>
        <v>1.2946924284562309</v>
      </c>
      <c r="B238">
        <f t="shared" si="44"/>
        <v>311.58885299679912</v>
      </c>
      <c r="C238">
        <f t="shared" si="46"/>
        <v>9.5418621600977449</v>
      </c>
      <c r="D238">
        <f t="shared" si="47"/>
        <v>9962.8198324399946</v>
      </c>
      <c r="E238" t="b">
        <f t="shared" si="48"/>
        <v>1</v>
      </c>
      <c r="F238" t="b">
        <f t="shared" si="49"/>
        <v>0</v>
      </c>
      <c r="G238" t="b">
        <f t="shared" si="50"/>
        <v>1</v>
      </c>
      <c r="H238" s="5">
        <f t="shared" si="51"/>
        <v>31.974249837950204</v>
      </c>
      <c r="I238" s="1"/>
      <c r="M238" s="6"/>
    </row>
    <row r="239" spans="1:13" x14ac:dyDescent="0.2">
      <c r="A239" s="9">
        <f t="shared" si="45"/>
        <v>1.3008284115294833</v>
      </c>
      <c r="B239">
        <f t="shared" si="44"/>
        <v>312.12470423140616</v>
      </c>
      <c r="C239">
        <f t="shared" si="46"/>
        <v>9.5582716643844439</v>
      </c>
      <c r="D239">
        <f t="shared" si="47"/>
        <v>9997.116179974988</v>
      </c>
      <c r="E239" t="b">
        <f t="shared" si="48"/>
        <v>1</v>
      </c>
      <c r="F239" t="b">
        <f t="shared" si="49"/>
        <v>0</v>
      </c>
      <c r="G239" t="b">
        <f t="shared" si="50"/>
        <v>1</v>
      </c>
      <c r="H239" s="5">
        <f t="shared" si="51"/>
        <v>32.02923717490566</v>
      </c>
      <c r="I239" s="1"/>
      <c r="M239" s="6"/>
    </row>
    <row r="240" spans="1:13" x14ac:dyDescent="0.2">
      <c r="A240" s="9">
        <f t="shared" si="45"/>
        <v>1.3069643946027356</v>
      </c>
      <c r="B240">
        <f t="shared" si="44"/>
        <v>312.64880391779189</v>
      </c>
      <c r="C240">
        <f t="shared" si="46"/>
        <v>9.5743212981166685</v>
      </c>
      <c r="D240">
        <f t="shared" si="47"/>
        <v>10030.717393123048</v>
      </c>
      <c r="E240" t="b">
        <f t="shared" si="48"/>
        <v>1</v>
      </c>
      <c r="F240" t="b">
        <f t="shared" si="49"/>
        <v>0</v>
      </c>
      <c r="G240" t="b">
        <f t="shared" si="50"/>
        <v>1</v>
      </c>
      <c r="H240" s="5">
        <f t="shared" si="51"/>
        <v>32.083018605631807</v>
      </c>
      <c r="I240" s="1"/>
      <c r="M240" s="6"/>
    </row>
    <row r="241" spans="1:13" x14ac:dyDescent="0.2">
      <c r="A241" s="9">
        <f t="shared" si="45"/>
        <v>1.313100377675988</v>
      </c>
      <c r="B241">
        <f t="shared" si="44"/>
        <v>313.16113232351393</v>
      </c>
      <c r="C241">
        <f t="shared" si="46"/>
        <v>9.5900104570229825</v>
      </c>
      <c r="D241">
        <f t="shared" si="47"/>
        <v>10063.61841156624</v>
      </c>
      <c r="E241" t="b">
        <f t="shared" si="48"/>
        <v>1</v>
      </c>
      <c r="F241" t="b">
        <f t="shared" si="49"/>
        <v>0</v>
      </c>
      <c r="G241" t="b">
        <f t="shared" si="50"/>
        <v>1</v>
      </c>
      <c r="H241" s="5">
        <f t="shared" si="51"/>
        <v>32.135592105248641</v>
      </c>
      <c r="I241" s="1"/>
      <c r="M241" s="6"/>
    </row>
    <row r="242" spans="1:13" x14ac:dyDescent="0.2">
      <c r="A242" s="9">
        <f t="shared" si="45"/>
        <v>1.3192363607492403</v>
      </c>
      <c r="B242">
        <f t="shared" si="44"/>
        <v>313.66167015932064</v>
      </c>
      <c r="C242">
        <f t="shared" si="46"/>
        <v>9.6053385504038786</v>
      </c>
      <c r="D242">
        <f t="shared" si="47"/>
        <v>10095.814280435425</v>
      </c>
      <c r="E242" t="b">
        <f t="shared" si="48"/>
        <v>1</v>
      </c>
      <c r="F242" t="b">
        <f t="shared" si="49"/>
        <v>0</v>
      </c>
      <c r="G242" t="b">
        <f t="shared" si="50"/>
        <v>1</v>
      </c>
      <c r="H242" s="5">
        <f t="shared" si="51"/>
        <v>32.186955694354936</v>
      </c>
      <c r="I242" s="1"/>
      <c r="M242" s="6"/>
    </row>
    <row r="243" spans="1:13" x14ac:dyDescent="0.2">
      <c r="A243" s="9">
        <f t="shared" si="45"/>
        <v>1.3253723438224927</v>
      </c>
      <c r="B243">
        <f t="shared" si="44"/>
        <v>314.15039857987733</v>
      </c>
      <c r="C243">
        <f t="shared" si="46"/>
        <v>9.6203050011540352</v>
      </c>
      <c r="D243">
        <f t="shared" si="47"/>
        <v>10127.300151056486</v>
      </c>
      <c r="E243" t="b">
        <f t="shared" si="48"/>
        <v>1</v>
      </c>
      <c r="F243" t="b">
        <f t="shared" si="49"/>
        <v>0</v>
      </c>
      <c r="G243" t="b">
        <f t="shared" si="50"/>
        <v>1</v>
      </c>
      <c r="H243" s="5">
        <f t="shared" si="51"/>
        <v>32.237107439102843</v>
      </c>
      <c r="I243" s="1"/>
      <c r="M243" s="6"/>
    </row>
    <row r="244" spans="1:13" x14ac:dyDescent="0.2">
      <c r="A244" s="9">
        <f t="shared" si="45"/>
        <v>1.3315083268957451</v>
      </c>
      <c r="B244">
        <f t="shared" si="44"/>
        <v>314.62729918447593</v>
      </c>
      <c r="C244">
        <f t="shared" si="46"/>
        <v>9.6349092457840353</v>
      </c>
      <c r="D244">
        <f t="shared" si="47"/>
        <v>10158.071281680512</v>
      </c>
      <c r="E244" t="b">
        <f t="shared" si="48"/>
        <v>1</v>
      </c>
      <c r="F244" t="b">
        <f t="shared" si="49"/>
        <v>0</v>
      </c>
      <c r="G244" t="b">
        <f t="shared" si="50"/>
        <v>1</v>
      </c>
      <c r="H244" s="5">
        <f t="shared" si="51"/>
        <v>32.286045451270624</v>
      </c>
      <c r="I244" s="1"/>
      <c r="M244" s="6"/>
    </row>
    <row r="245" spans="1:13" x14ac:dyDescent="0.2">
      <c r="A245" s="9">
        <f t="shared" si="45"/>
        <v>1.3376443099689974</v>
      </c>
      <c r="B245">
        <f t="shared" si="44"/>
        <v>315.09235401772736</v>
      </c>
      <c r="C245">
        <f t="shared" si="46"/>
        <v>9.6491507344415854</v>
      </c>
      <c r="D245">
        <f t="shared" si="47"/>
        <v>10188.1230381979</v>
      </c>
      <c r="E245" t="b">
        <f t="shared" si="48"/>
        <v>1</v>
      </c>
      <c r="F245" t="b">
        <f t="shared" si="49"/>
        <v>0</v>
      </c>
      <c r="G245" t="b">
        <f t="shared" si="50"/>
        <v>1</v>
      </c>
      <c r="H245" s="5">
        <f t="shared" si="51"/>
        <v>32.333767888333803</v>
      </c>
      <c r="I245" s="1"/>
      <c r="M245" s="6"/>
    </row>
    <row r="246" spans="1:13" x14ac:dyDescent="0.2">
      <c r="A246" s="9">
        <f t="shared" si="45"/>
        <v>1.3437802930422498</v>
      </c>
      <c r="B246">
        <f t="shared" si="44"/>
        <v>315.54554557023812</v>
      </c>
      <c r="C246">
        <f t="shared" si="46"/>
        <v>9.6630289309322119</v>
      </c>
      <c r="D246">
        <f t="shared" si="47"/>
        <v>10217.450894836269</v>
      </c>
      <c r="E246" t="b">
        <f t="shared" si="48"/>
        <v>1</v>
      </c>
      <c r="F246" t="b">
        <f t="shared" si="49"/>
        <v>0</v>
      </c>
      <c r="G246" t="b">
        <f t="shared" si="50"/>
        <v>1</v>
      </c>
      <c r="H246" s="5">
        <f t="shared" si="51"/>
        <v>32.380272953534501</v>
      </c>
      <c r="I246" s="1"/>
      <c r="M246" s="6"/>
    </row>
    <row r="247" spans="1:13" x14ac:dyDescent="0.2">
      <c r="A247" s="9">
        <f t="shared" si="45"/>
        <v>1.3499162761155021</v>
      </c>
      <c r="B247">
        <f t="shared" si="44"/>
        <v>315.98685677926909</v>
      </c>
      <c r="C247">
        <f t="shared" si="46"/>
        <v>9.6765433127394544</v>
      </c>
      <c r="D247">
        <f t="shared" si="47"/>
        <v>10246.050434842025</v>
      </c>
      <c r="E247" t="b">
        <f t="shared" si="48"/>
        <v>1</v>
      </c>
      <c r="F247" t="b">
        <f t="shared" si="49"/>
        <v>0</v>
      </c>
      <c r="G247" t="b">
        <f t="shared" si="50"/>
        <v>1</v>
      </c>
      <c r="H247" s="5">
        <f t="shared" si="51"/>
        <v>32.425558895949109</v>
      </c>
      <c r="I247" s="1"/>
      <c r="M247" s="6"/>
    </row>
    <row r="248" spans="1:13" x14ac:dyDescent="0.2">
      <c r="A248" s="9">
        <f t="shared" si="45"/>
        <v>1.3560522591887545</v>
      </c>
      <c r="B248">
        <f t="shared" si="44"/>
        <v>316.41627102937827</v>
      </c>
      <c r="C248">
        <f t="shared" si="46"/>
        <v>9.6896933710445428</v>
      </c>
      <c r="D248">
        <f t="shared" si="47"/>
        <v>10273.917351145519</v>
      </c>
      <c r="E248" t="b">
        <f t="shared" si="48"/>
        <v>1</v>
      </c>
      <c r="F248" t="b">
        <f t="shared" si="49"/>
        <v>0</v>
      </c>
      <c r="G248" t="b">
        <f t="shared" si="50"/>
        <v>1</v>
      </c>
      <c r="H248" s="5">
        <f t="shared" si="51"/>
        <v>32.469624010554178</v>
      </c>
      <c r="I248" s="1"/>
      <c r="M248" s="6"/>
    </row>
    <row r="249" spans="1:13" x14ac:dyDescent="0.2">
      <c r="A249" s="9">
        <f t="shared" si="45"/>
        <v>1.3621882422620069</v>
      </c>
      <c r="B249">
        <f t="shared" si="44"/>
        <v>316.83377215304597</v>
      </c>
      <c r="C249">
        <f t="shared" si="46"/>
        <v>9.7024786107455405</v>
      </c>
      <c r="D249">
        <f t="shared" si="47"/>
        <v>10301.047447009687</v>
      </c>
      <c r="E249" t="b">
        <f t="shared" si="48"/>
        <v>1</v>
      </c>
      <c r="F249" t="b">
        <f t="shared" si="49"/>
        <v>0</v>
      </c>
      <c r="G249" t="b">
        <f t="shared" si="50"/>
        <v>1</v>
      </c>
      <c r="H249" s="5">
        <f t="shared" si="51"/>
        <v>32.512466638290647</v>
      </c>
      <c r="I249" s="1"/>
      <c r="M249" s="6"/>
    </row>
    <row r="250" spans="1:13" x14ac:dyDescent="0.2">
      <c r="A250" s="9">
        <f t="shared" si="45"/>
        <v>1.3683242253352592</v>
      </c>
      <c r="B250">
        <f t="shared" si="44"/>
        <v>317.23934443128388</v>
      </c>
      <c r="C250">
        <f t="shared" si="46"/>
        <v>9.7148985504759988</v>
      </c>
      <c r="D250">
        <f t="shared" si="47"/>
        <v>10327.436636662091</v>
      </c>
      <c r="E250" t="b">
        <f t="shared" si="48"/>
        <v>1</v>
      </c>
      <c r="F250" t="b">
        <f t="shared" si="49"/>
        <v>0</v>
      </c>
      <c r="G250" t="b">
        <f t="shared" si="50"/>
        <v>1</v>
      </c>
      <c r="H250" s="5">
        <f t="shared" si="51"/>
        <v>32.554085166126299</v>
      </c>
      <c r="I250" s="1"/>
      <c r="M250" s="6"/>
    </row>
    <row r="251" spans="1:13" x14ac:dyDescent="0.2">
      <c r="A251" s="9">
        <f t="shared" si="45"/>
        <v>1.3744602084085116</v>
      </c>
      <c r="B251">
        <f t="shared" si="44"/>
        <v>317.63297259422671</v>
      </c>
      <c r="C251">
        <f t="shared" si="46"/>
        <v>9.726952722623075</v>
      </c>
      <c r="D251">
        <f t="shared" si="47"/>
        <v>10353.080945910211</v>
      </c>
      <c r="E251" t="b">
        <f t="shared" si="48"/>
        <v>1</v>
      </c>
      <c r="F251" t="b">
        <f t="shared" si="49"/>
        <v>0</v>
      </c>
      <c r="G251" t="b">
        <f t="shared" si="50"/>
        <v>1</v>
      </c>
      <c r="H251" s="5">
        <f t="shared" si="51"/>
        <v>32.594478027116473</v>
      </c>
      <c r="I251" s="1"/>
      <c r="M251" s="6"/>
    </row>
    <row r="252" spans="1:13" x14ac:dyDescent="0.2">
      <c r="A252" s="9">
        <f t="shared" si="45"/>
        <v>1.3805961914817639</v>
      </c>
      <c r="B252">
        <f t="shared" si="44"/>
        <v>318.01464182170719</v>
      </c>
      <c r="C252">
        <f t="shared" si="46"/>
        <v>9.7386406733451345</v>
      </c>
      <c r="D252">
        <f t="shared" si="47"/>
        <v>10377.976512739981</v>
      </c>
      <c r="E252" t="b">
        <f t="shared" si="48"/>
        <v>1</v>
      </c>
      <c r="F252" t="b">
        <f t="shared" si="49"/>
        <v>0</v>
      </c>
      <c r="G252" t="b">
        <f t="shared" si="50"/>
        <v>1</v>
      </c>
      <c r="H252" s="5">
        <f t="shared" si="51"/>
        <v>32.633643700463089</v>
      </c>
      <c r="I252" s="1"/>
      <c r="M252" s="6"/>
    </row>
    <row r="253" spans="1:13" x14ac:dyDescent="0.2">
      <c r="A253" s="9">
        <f t="shared" si="45"/>
        <v>1.3867321745550163</v>
      </c>
      <c r="B253">
        <f t="shared" si="44"/>
        <v>318.38433774381394</v>
      </c>
      <c r="C253">
        <f t="shared" si="46"/>
        <v>9.749961962588845</v>
      </c>
      <c r="D253">
        <f t="shared" si="47"/>
        <v>10402.119587897374</v>
      </c>
      <c r="E253" t="b">
        <f t="shared" si="48"/>
        <v>1</v>
      </c>
      <c r="F253" t="b">
        <f t="shared" si="49"/>
        <v>0</v>
      </c>
      <c r="G253" t="b">
        <f t="shared" si="50"/>
        <v>1</v>
      </c>
      <c r="H253" s="5">
        <f t="shared" si="51"/>
        <v>32.671580711571863</v>
      </c>
      <c r="I253" s="1"/>
      <c r="M253" s="6"/>
    </row>
    <row r="254" spans="1:13" x14ac:dyDescent="0.2">
      <c r="A254" s="9">
        <f t="shared" si="45"/>
        <v>1.3928681576282687</v>
      </c>
      <c r="B254">
        <f t="shared" si="44"/>
        <v>318.74204644143259</v>
      </c>
      <c r="C254">
        <f t="shared" si="46"/>
        <v>9.7609161641057387</v>
      </c>
      <c r="D254">
        <f t="shared" si="47"/>
        <v>10425.506535453071</v>
      </c>
      <c r="E254" t="b">
        <f t="shared" si="48"/>
        <v>1</v>
      </c>
      <c r="F254" t="b">
        <f t="shared" si="49"/>
        <v>0</v>
      </c>
      <c r="G254" t="b">
        <f t="shared" si="50"/>
        <v>1</v>
      </c>
      <c r="H254" s="5">
        <f t="shared" si="51"/>
        <v>32.708287632107897</v>
      </c>
      <c r="I254" s="1"/>
      <c r="M254" s="6"/>
    </row>
    <row r="255" spans="1:13" x14ac:dyDescent="0.2">
      <c r="A255" s="9">
        <f t="shared" si="45"/>
        <v>1.399004140701521</v>
      </c>
      <c r="B255">
        <f t="shared" si="44"/>
        <v>319.08775444676979</v>
      </c>
      <c r="C255">
        <f t="shared" si="46"/>
        <v>9.7715028654682694</v>
      </c>
      <c r="D255">
        <f t="shared" si="47"/>
        <v>10448.133833349999</v>
      </c>
      <c r="E255" t="b">
        <f t="shared" si="48"/>
        <v>1</v>
      </c>
      <c r="F255" t="b">
        <f t="shared" si="49"/>
        <v>0</v>
      </c>
      <c r="G255" t="b">
        <f t="shared" si="50"/>
        <v>1</v>
      </c>
      <c r="H255" s="5">
        <f t="shared" si="51"/>
        <v>32.743763080049369</v>
      </c>
      <c r="I255" s="1"/>
      <c r="M255" s="6"/>
    </row>
    <row r="256" spans="1:13" x14ac:dyDescent="0.2">
      <c r="A256" s="9">
        <f t="shared" si="45"/>
        <v>1.4051401237747734</v>
      </c>
      <c r="B256">
        <f t="shared" si="44"/>
        <v>319.42144874386037</v>
      </c>
      <c r="C256">
        <f t="shared" si="46"/>
        <v>9.7817216680853232</v>
      </c>
      <c r="D256">
        <f t="shared" si="47"/>
        <v>10469.998073933777</v>
      </c>
      <c r="E256" t="b">
        <f t="shared" si="48"/>
        <v>1</v>
      </c>
      <c r="F256" t="b">
        <f t="shared" si="49"/>
        <v>0</v>
      </c>
      <c r="G256" t="b">
        <f t="shared" si="50"/>
        <v>1</v>
      </c>
      <c r="H256" s="5">
        <f t="shared" si="51"/>
        <v>32.778005719739639</v>
      </c>
      <c r="I256" s="1"/>
      <c r="M256" s="6"/>
    </row>
    <row r="257" spans="1:13" x14ac:dyDescent="0.2">
      <c r="A257" s="9">
        <f t="shared" si="45"/>
        <v>1.4112761068480257</v>
      </c>
      <c r="B257">
        <f t="shared" si="44"/>
        <v>319.74311676905722</v>
      </c>
      <c r="C257">
        <f t="shared" si="46"/>
        <v>9.7915721872172483</v>
      </c>
      <c r="D257">
        <f t="shared" si="47"/>
        <v>10491.09596446588</v>
      </c>
      <c r="E257" t="b">
        <f t="shared" si="48"/>
        <v>1</v>
      </c>
      <c r="F257" t="b">
        <f t="shared" si="49"/>
        <v>0</v>
      </c>
      <c r="G257" t="b">
        <f t="shared" si="50"/>
        <v>1</v>
      </c>
      <c r="H257" s="5">
        <f t="shared" si="51"/>
        <v>32.811014261937487</v>
      </c>
      <c r="I257" s="1"/>
      <c r="M257" s="6"/>
    </row>
    <row r="258" spans="1:13" x14ac:dyDescent="0.2">
      <c r="A258" s="9">
        <f t="shared" si="45"/>
        <v>1.4174120899212781</v>
      </c>
      <c r="B258">
        <f t="shared" si="44"/>
        <v>320.05274641150442</v>
      </c>
      <c r="C258">
        <f t="shared" si="46"/>
        <v>9.8010540519903184</v>
      </c>
      <c r="D258">
        <f t="shared" si="47"/>
        <v>10511.424327619539</v>
      </c>
      <c r="E258" t="b">
        <f t="shared" si="48"/>
        <v>1</v>
      </c>
      <c r="F258" t="b">
        <f t="shared" si="49"/>
        <v>0</v>
      </c>
      <c r="G258" t="b">
        <f t="shared" si="50"/>
        <v>1</v>
      </c>
      <c r="H258" s="5">
        <f t="shared" si="51"/>
        <v>32.842787463865683</v>
      </c>
      <c r="I258" s="1"/>
      <c r="M258" s="6"/>
    </row>
    <row r="259" spans="1:13" x14ac:dyDescent="0.2">
      <c r="A259" s="9">
        <f t="shared" si="45"/>
        <v>1.4235480729945305</v>
      </c>
      <c r="B259">
        <f t="shared" si="44"/>
        <v>320.35032601359342</v>
      </c>
      <c r="C259">
        <f t="shared" si="46"/>
        <v>9.8101669054107159</v>
      </c>
      <c r="D259">
        <f t="shared" si="47"/>
        <v>10530.980101958257</v>
      </c>
      <c r="E259" t="b">
        <f t="shared" si="48"/>
        <v>1</v>
      </c>
      <c r="F259" t="b">
        <f t="shared" si="49"/>
        <v>0</v>
      </c>
      <c r="G259" t="b">
        <f t="shared" si="50"/>
        <v>1</v>
      </c>
      <c r="H259" s="5">
        <f t="shared" si="51"/>
        <v>32.873324129257782</v>
      </c>
      <c r="I259" s="1"/>
      <c r="M259" s="6"/>
    </row>
    <row r="260" spans="1:13" x14ac:dyDescent="0.2">
      <c r="A260" s="9">
        <f t="shared" si="45"/>
        <v>1.4296840560677828</v>
      </c>
      <c r="B260">
        <f t="shared" si="44"/>
        <v>320.63584437140139</v>
      </c>
      <c r="C260">
        <f t="shared" si="46"/>
        <v>9.8189104043779558</v>
      </c>
      <c r="D260">
        <f t="shared" si="47"/>
        <v>10549.760342396818</v>
      </c>
      <c r="E260" t="b">
        <f t="shared" si="48"/>
        <v>1</v>
      </c>
      <c r="F260" t="b">
        <f t="shared" si="49"/>
        <v>0</v>
      </c>
      <c r="G260" t="b">
        <f t="shared" si="50"/>
        <v>1</v>
      </c>
      <c r="H260" s="5">
        <f t="shared" si="51"/>
        <v>32.90262310840312</v>
      </c>
      <c r="I260" s="1"/>
      <c r="M260" s="6"/>
    </row>
    <row r="261" spans="1:13" x14ac:dyDescent="0.2">
      <c r="A261" s="9">
        <f t="shared" si="45"/>
        <v>1.4358200391410352</v>
      </c>
      <c r="B261">
        <f t="shared" si="44"/>
        <v>320.90929073511364</v>
      </c>
      <c r="C261">
        <f t="shared" si="46"/>
        <v>9.8272842196978178</v>
      </c>
      <c r="D261">
        <f t="shared" si="47"/>
        <v>10567.762220644856</v>
      </c>
      <c r="E261" t="b">
        <f t="shared" si="48"/>
        <v>1</v>
      </c>
      <c r="F261" t="b">
        <f t="shared" si="49"/>
        <v>0</v>
      </c>
      <c r="G261" t="b">
        <f t="shared" si="50"/>
        <v>1</v>
      </c>
      <c r="H261" s="5">
        <f t="shared" si="51"/>
        <v>32.930683298190154</v>
      </c>
      <c r="I261" s="1"/>
      <c r="M261" s="6"/>
    </row>
    <row r="262" spans="1:13" x14ac:dyDescent="0.2">
      <c r="A262" s="9">
        <f t="shared" si="45"/>
        <v>1.4419560222142875</v>
      </c>
      <c r="B262">
        <f t="shared" si="44"/>
        <v>321.17065480942807</v>
      </c>
      <c r="C262">
        <f t="shared" si="46"/>
        <v>9.8352880360947257</v>
      </c>
      <c r="D262">
        <f t="shared" si="47"/>
        <v>10584.983025632773</v>
      </c>
      <c r="E262" t="b">
        <f t="shared" si="48"/>
        <v>1</v>
      </c>
      <c r="F262" t="b">
        <f t="shared" si="49"/>
        <v>0</v>
      </c>
      <c r="G262" t="b">
        <f t="shared" si="50"/>
        <v>1</v>
      </c>
      <c r="H262" s="5">
        <f t="shared" si="51"/>
        <v>32.957503642147969</v>
      </c>
      <c r="I262" s="1"/>
      <c r="M262" s="6"/>
    </row>
    <row r="263" spans="1:13" x14ac:dyDescent="0.2">
      <c r="A263" s="9">
        <f t="shared" si="45"/>
        <v>1.4480920052875399</v>
      </c>
      <c r="B263">
        <f t="shared" si="44"/>
        <v>321.41992675394283</v>
      </c>
      <c r="C263">
        <f t="shared" si="46"/>
        <v>9.8429215522236344</v>
      </c>
      <c r="D263">
        <f t="shared" si="47"/>
        <v>10601.420163920035</v>
      </c>
      <c r="E263" t="b">
        <f t="shared" si="48"/>
        <v>1</v>
      </c>
      <c r="F263" t="b">
        <f t="shared" si="49"/>
        <v>0</v>
      </c>
      <c r="G263" t="b">
        <f t="shared" si="50"/>
        <v>1</v>
      </c>
      <c r="H263" s="5">
        <f t="shared" si="51"/>
        <v>32.983083130486051</v>
      </c>
      <c r="I263" s="1"/>
      <c r="M263" s="6"/>
    </row>
    <row r="264" spans="1:13" x14ac:dyDescent="0.2">
      <c r="A264" s="9">
        <f t="shared" si="45"/>
        <v>1.4542279883607923</v>
      </c>
      <c r="B264">
        <f t="shared" si="44"/>
        <v>321.65709718352673</v>
      </c>
      <c r="C264">
        <f t="shared" si="46"/>
        <v>9.8501844806813619</v>
      </c>
      <c r="D264">
        <f t="shared" si="47"/>
        <v>10617.071160085712</v>
      </c>
      <c r="E264" t="b">
        <f t="shared" si="48"/>
        <v>1</v>
      </c>
      <c r="F264" t="b">
        <f t="shared" si="49"/>
        <v>0</v>
      </c>
      <c r="G264" t="b">
        <f t="shared" si="50"/>
        <v>1</v>
      </c>
      <c r="H264" s="5">
        <f t="shared" si="51"/>
        <v>33.007420800132287</v>
      </c>
      <c r="I264" s="1"/>
      <c r="M264" s="6"/>
    </row>
    <row r="265" spans="1:13" x14ac:dyDescent="0.2">
      <c r="A265" s="9">
        <f t="shared" si="45"/>
        <v>1.4603639714340446</v>
      </c>
      <c r="B265">
        <f t="shared" si="44"/>
        <v>321.88215716867273</v>
      </c>
      <c r="C265">
        <f t="shared" si="46"/>
        <v>9.8570765480174121</v>
      </c>
      <c r="D265">
        <f t="shared" si="47"/>
        <v>10631.933657101332</v>
      </c>
      <c r="E265" t="b">
        <f t="shared" si="48"/>
        <v>1</v>
      </c>
      <c r="F265" t="b">
        <f t="shared" si="49"/>
        <v>0</v>
      </c>
      <c r="G265" t="b">
        <f t="shared" si="50"/>
        <v>1</v>
      </c>
      <c r="H265" s="5">
        <f t="shared" si="51"/>
        <v>33.03051573476931</v>
      </c>
      <c r="I265" s="1"/>
      <c r="M265" s="6"/>
    </row>
    <row r="266" spans="1:13" x14ac:dyDescent="0.2">
      <c r="A266" s="9">
        <f t="shared" si="45"/>
        <v>1.466499954507297</v>
      </c>
      <c r="B266">
        <f t="shared" si="44"/>
        <v>322.0950982358342</v>
      </c>
      <c r="C266">
        <f t="shared" si="46"/>
        <v>9.8635974947442833</v>
      </c>
      <c r="D266">
        <f t="shared" si="47"/>
        <v>10646.005416685794</v>
      </c>
      <c r="E266" t="b">
        <f t="shared" si="48"/>
        <v>1</v>
      </c>
      <c r="F266" t="b">
        <f t="shared" si="49"/>
        <v>0</v>
      </c>
      <c r="G266" t="b">
        <f t="shared" si="50"/>
        <v>1</v>
      </c>
      <c r="H266" s="5">
        <f t="shared" si="51"/>
        <v>33.052367064868882</v>
      </c>
      <c r="I266" s="1"/>
      <c r="M266" s="6"/>
    </row>
    <row r="267" spans="1:13" x14ac:dyDescent="0.2">
      <c r="A267" s="9">
        <f t="shared" si="45"/>
        <v>1.4726359375805493</v>
      </c>
      <c r="B267">
        <f t="shared" si="44"/>
        <v>322.29591236774365</v>
      </c>
      <c r="C267">
        <f t="shared" si="46"/>
        <v>9.8697470753472167</v>
      </c>
      <c r="D267">
        <f t="shared" si="47"/>
        <v>10659.284319642471</v>
      </c>
      <c r="E267" t="b">
        <f t="shared" si="48"/>
        <v>1</v>
      </c>
      <c r="F267" t="b">
        <f t="shared" si="49"/>
        <v>0</v>
      </c>
      <c r="G267" t="b">
        <f t="shared" si="50"/>
        <v>1</v>
      </c>
      <c r="H267" s="5">
        <f t="shared" si="51"/>
        <v>33.072973967724714</v>
      </c>
      <c r="I267" s="1"/>
      <c r="M267" s="6"/>
    </row>
    <row r="268" spans="1:13" x14ac:dyDescent="0.2">
      <c r="A268" s="9">
        <f t="shared" si="45"/>
        <v>1.4787719206538017</v>
      </c>
      <c r="B268">
        <f t="shared" si="44"/>
        <v>322.48459200371491</v>
      </c>
      <c r="C268">
        <f t="shared" si="46"/>
        <v>9.8755250582934604</v>
      </c>
      <c r="D268">
        <f t="shared" si="47"/>
        <v>10671.768366178367</v>
      </c>
      <c r="E268" t="b">
        <f t="shared" si="48"/>
        <v>1</v>
      </c>
      <c r="F268" t="b">
        <f t="shared" si="49"/>
        <v>0</v>
      </c>
      <c r="G268" t="b">
        <f t="shared" si="50"/>
        <v>1</v>
      </c>
      <c r="H268" s="5">
        <f t="shared" si="51"/>
        <v>33.092335667483397</v>
      </c>
      <c r="I268" s="1"/>
      <c r="M268" s="6"/>
    </row>
    <row r="269" spans="1:13" x14ac:dyDescent="0.2">
      <c r="A269" s="9">
        <f t="shared" si="45"/>
        <v>1.4849079037270541</v>
      </c>
      <c r="B269">
        <f t="shared" si="44"/>
        <v>322.66113003992746</v>
      </c>
      <c r="C269">
        <f t="shared" si="46"/>
        <v>9.8809312260409712</v>
      </c>
      <c r="D269">
        <f t="shared" si="47"/>
        <v>10683.455676205271</v>
      </c>
      <c r="E269" t="b">
        <f t="shared" si="48"/>
        <v>1</v>
      </c>
      <c r="F269" t="b">
        <f t="shared" si="49"/>
        <v>0</v>
      </c>
      <c r="G269" t="b">
        <f t="shared" si="50"/>
        <v>1</v>
      </c>
      <c r="H269" s="5">
        <f t="shared" si="51"/>
        <v>33.110451435173658</v>
      </c>
      <c r="I269" s="1"/>
      <c r="M269" s="6"/>
    </row>
    <row r="270" spans="1:13" x14ac:dyDescent="0.2">
      <c r="A270" s="9">
        <f t="shared" si="45"/>
        <v>1.4910438868003064</v>
      </c>
      <c r="B270">
        <f t="shared" si="44"/>
        <v>322.82551982969437</v>
      </c>
      <c r="C270">
        <f t="shared" si="46"/>
        <v>9.885965375046613</v>
      </c>
      <c r="D270">
        <f t="shared" si="47"/>
        <v>10694.344489622907</v>
      </c>
      <c r="E270" t="b">
        <f t="shared" si="48"/>
        <v>1</v>
      </c>
      <c r="F270" t="b">
        <f t="shared" si="49"/>
        <v>0</v>
      </c>
      <c r="G270" t="b">
        <f t="shared" si="50"/>
        <v>1</v>
      </c>
      <c r="H270" s="5">
        <f t="shared" si="51"/>
        <v>33.127320588733738</v>
      </c>
      <c r="I270" s="1"/>
      <c r="M270" s="6"/>
    </row>
    <row r="271" spans="1:13" x14ac:dyDescent="0.2">
      <c r="A271" s="9">
        <f t="shared" si="45"/>
        <v>1.4971798698735588</v>
      </c>
      <c r="B271">
        <f t="shared" si="44"/>
        <v>322.97775518371191</v>
      </c>
      <c r="C271">
        <f t="shared" si="46"/>
        <v>9.890627315773818</v>
      </c>
      <c r="D271">
        <f t="shared" si="47"/>
        <v>10704.433166583996</v>
      </c>
      <c r="E271" t="b">
        <f t="shared" si="48"/>
        <v>1</v>
      </c>
      <c r="F271" t="b">
        <f t="shared" si="49"/>
        <v>0</v>
      </c>
      <c r="G271" t="b">
        <f t="shared" si="50"/>
        <v>1</v>
      </c>
      <c r="H271" s="5">
        <f t="shared" si="51"/>
        <v>33.142942493037154</v>
      </c>
      <c r="I271" s="1"/>
      <c r="M271" s="6"/>
    </row>
    <row r="272" spans="1:13" x14ac:dyDescent="0.2">
      <c r="A272" s="9">
        <f t="shared" si="45"/>
        <v>1.5033158529468111</v>
      </c>
      <c r="B272">
        <f t="shared" si="44"/>
        <v>323.11783037029323</v>
      </c>
      <c r="C272">
        <f t="shared" si="46"/>
        <v>9.8949168726997296</v>
      </c>
      <c r="D272">
        <f t="shared" si="47"/>
        <v>10713.720187741228</v>
      </c>
      <c r="E272" t="b">
        <f t="shared" si="48"/>
        <v>1</v>
      </c>
      <c r="F272" t="b">
        <f t="shared" si="49"/>
        <v>0</v>
      </c>
      <c r="G272" t="b">
        <f t="shared" si="50"/>
        <v>1</v>
      </c>
      <c r="H272" s="5">
        <f t="shared" si="51"/>
        <v>33.157316559916545</v>
      </c>
      <c r="I272" s="1"/>
      <c r="M272" s="6"/>
    </row>
    <row r="273" spans="1:13" x14ac:dyDescent="0.2">
      <c r="A273" s="9">
        <f t="shared" si="45"/>
        <v>1.5094518360200635</v>
      </c>
      <c r="B273">
        <f t="shared" si="44"/>
        <v>323.24574011558366</v>
      </c>
      <c r="C273">
        <f t="shared" si="46"/>
        <v>9.8988338843217925</v>
      </c>
      <c r="D273">
        <f t="shared" si="47"/>
        <v>10722.204154476058</v>
      </c>
      <c r="E273" t="b">
        <f t="shared" si="48"/>
        <v>1</v>
      </c>
      <c r="F273" t="b">
        <f t="shared" si="49"/>
        <v>0</v>
      </c>
      <c r="G273" t="b">
        <f t="shared" si="50"/>
        <v>1</v>
      </c>
      <c r="H273" s="5">
        <f t="shared" si="51"/>
        <v>33.170442248185843</v>
      </c>
      <c r="I273" s="1"/>
      <c r="M273" s="6"/>
    </row>
    <row r="274" spans="1:13" x14ac:dyDescent="0.2">
      <c r="A274" s="9">
        <f t="shared" si="45"/>
        <v>1.5155878190933159</v>
      </c>
      <c r="B274">
        <f t="shared" si="44"/>
        <v>323.36147960375956</v>
      </c>
      <c r="C274">
        <f t="shared" si="46"/>
        <v>9.9023782031638614</v>
      </c>
      <c r="D274">
        <f t="shared" si="47"/>
        <v>10729.88378910935</v>
      </c>
      <c r="E274" t="b">
        <f t="shared" si="48"/>
        <v>1</v>
      </c>
      <c r="F274" t="b">
        <f t="shared" si="49"/>
        <v>0</v>
      </c>
      <c r="G274" t="b">
        <f t="shared" si="50"/>
        <v>1</v>
      </c>
      <c r="H274" s="5">
        <f t="shared" si="51"/>
        <v>33.182319063660664</v>
      </c>
      <c r="I274" s="1"/>
      <c r="M274" s="6"/>
    </row>
    <row r="275" spans="1:13" x14ac:dyDescent="0.2">
      <c r="A275" s="9">
        <f t="shared" si="45"/>
        <v>1.5217238021665682</v>
      </c>
      <c r="B275">
        <f t="shared" si="44"/>
        <v>323.46504447720952</v>
      </c>
      <c r="C275">
        <f t="shared" si="46"/>
        <v>9.9055496957817244</v>
      </c>
      <c r="D275">
        <f t="shared" si="47"/>
        <v>10736.757935093785</v>
      </c>
      <c r="E275" t="b">
        <f t="shared" si="48"/>
        <v>1</v>
      </c>
      <c r="F275" t="b">
        <f t="shared" si="49"/>
        <v>0</v>
      </c>
      <c r="G275" t="b">
        <f t="shared" si="50"/>
        <v>1</v>
      </c>
      <c r="H275" s="5">
        <f t="shared" si="51"/>
        <v>33.192946559176868</v>
      </c>
      <c r="I275" s="1"/>
      <c r="M275" s="6"/>
    </row>
    <row r="276" spans="1:13" x14ac:dyDescent="0.2">
      <c r="A276" s="9">
        <f t="shared" si="45"/>
        <v>1.5278597852398206</v>
      </c>
      <c r="B276">
        <f t="shared" si="44"/>
        <v>323.55643083669833</v>
      </c>
      <c r="C276">
        <f t="shared" si="46"/>
        <v>9.90834824276814</v>
      </c>
      <c r="D276">
        <f t="shared" si="47"/>
        <v>10742.82555718804</v>
      </c>
      <c r="E276" t="b">
        <f t="shared" si="48"/>
        <v>1</v>
      </c>
      <c r="F276" t="b">
        <f t="shared" si="49"/>
        <v>0</v>
      </c>
      <c r="G276" t="b">
        <f t="shared" si="50"/>
        <v>1</v>
      </c>
      <c r="H276" s="5">
        <f t="shared" si="51"/>
        <v>33.202324334607447</v>
      </c>
      <c r="I276" s="1"/>
      <c r="M276" s="6"/>
    </row>
    <row r="277" spans="1:13" x14ac:dyDescent="0.2">
      <c r="A277" s="9">
        <f t="shared" si="45"/>
        <v>1.5339957683130729</v>
      </c>
      <c r="B277">
        <f t="shared" si="44"/>
        <v>323.63563524151408</v>
      </c>
      <c r="C277">
        <f t="shared" si="46"/>
        <v>9.910773738757344</v>
      </c>
      <c r="D277">
        <f t="shared" si="47"/>
        <v>10748.085741612706</v>
      </c>
      <c r="E277" t="b">
        <f t="shared" si="48"/>
        <v>1</v>
      </c>
      <c r="F277" t="b">
        <f t="shared" si="49"/>
        <v>0</v>
      </c>
      <c r="G277" t="b">
        <f t="shared" si="50"/>
        <v>1</v>
      </c>
      <c r="H277" s="5">
        <f t="shared" si="51"/>
        <v>33.210452036877562</v>
      </c>
      <c r="I277" s="1"/>
      <c r="M277" s="6"/>
    </row>
    <row r="278" spans="1:13" x14ac:dyDescent="0.2">
      <c r="A278" s="9">
        <f t="shared" si="45"/>
        <v>1.5401317513863253</v>
      </c>
      <c r="B278">
        <f t="shared" si="44"/>
        <v>323.70265470959748</v>
      </c>
      <c r="C278">
        <f t="shared" si="46"/>
        <v>9.9128260924290004</v>
      </c>
      <c r="D278">
        <f t="shared" si="47"/>
        <v>10752.537696187886</v>
      </c>
      <c r="E278" t="b">
        <f t="shared" si="48"/>
        <v>1</v>
      </c>
      <c r="F278" t="b">
        <f t="shared" si="49"/>
        <v>0</v>
      </c>
      <c r="G278" t="b">
        <f t="shared" si="50"/>
        <v>1</v>
      </c>
      <c r="H278" s="5">
        <f t="shared" si="51"/>
        <v>33.217329359977853</v>
      </c>
      <c r="I278" s="1"/>
      <c r="M278" s="6"/>
    </row>
    <row r="279" spans="1:13" x14ac:dyDescent="0.2">
      <c r="A279" s="9">
        <f t="shared" si="45"/>
        <v>1.5462677344595777</v>
      </c>
      <c r="B279">
        <f t="shared" si="44"/>
        <v>323.75748671765416</v>
      </c>
      <c r="C279">
        <f t="shared" si="46"/>
        <v>9.9145052265116416</v>
      </c>
      <c r="D279">
        <f t="shared" si="47"/>
        <v>10756.180750452497</v>
      </c>
      <c r="E279" t="b">
        <f t="shared" si="48"/>
        <v>1</v>
      </c>
      <c r="F279" t="b">
        <f t="shared" si="49"/>
        <v>0</v>
      </c>
      <c r="G279" t="b">
        <f t="shared" si="50"/>
        <v>1</v>
      </c>
      <c r="H279" s="5">
        <f t="shared" si="51"/>
        <v>33.222956044975909</v>
      </c>
      <c r="I279" s="1"/>
      <c r="M279" s="6"/>
    </row>
    <row r="280" spans="1:13" x14ac:dyDescent="0.2">
      <c r="A280" s="9">
        <f t="shared" si="45"/>
        <v>1.55240371753283</v>
      </c>
      <c r="B280">
        <f t="shared" si="44"/>
        <v>323.8001292012496</v>
      </c>
      <c r="C280">
        <f t="shared" si="46"/>
        <v>9.9158110777855839</v>
      </c>
      <c r="D280">
        <f t="shared" si="47"/>
        <v>10759.014355765252</v>
      </c>
      <c r="E280" t="b">
        <f t="shared" si="48"/>
        <v>1</v>
      </c>
      <c r="F280" t="b">
        <f t="shared" si="49"/>
        <v>0</v>
      </c>
      <c r="G280" t="b">
        <f t="shared" si="50"/>
        <v>1</v>
      </c>
      <c r="H280" s="5">
        <f t="shared" si="51"/>
        <v>33.227331880026099</v>
      </c>
      <c r="I280" s="1"/>
      <c r="M280" s="6"/>
    </row>
    <row r="281" spans="1:13" x14ac:dyDescent="0.2">
      <c r="A281" s="9">
        <f t="shared" si="45"/>
        <v>1.5585397006060824</v>
      </c>
      <c r="B281">
        <f t="shared" si="44"/>
        <v>323.83058055488709</v>
      </c>
      <c r="C281">
        <f t="shared" si="46"/>
        <v>9.916743597085306</v>
      </c>
      <c r="D281">
        <f t="shared" si="47"/>
        <v>10761.038085387278</v>
      </c>
      <c r="E281" t="b">
        <f t="shared" si="48"/>
        <v>1</v>
      </c>
      <c r="F281" t="b">
        <f t="shared" si="49"/>
        <v>0</v>
      </c>
      <c r="G281" t="b">
        <f t="shared" si="50"/>
        <v>1</v>
      </c>
      <c r="H281" s="5">
        <f t="shared" si="51"/>
        <v>33.230456700377481</v>
      </c>
      <c r="I281" s="1"/>
      <c r="M281" s="6"/>
    </row>
    <row r="282" spans="1:13" x14ac:dyDescent="0.2">
      <c r="A282" s="9">
        <f t="shared" si="45"/>
        <v>1.5646756836793347</v>
      </c>
      <c r="B282">
        <f t="shared" si="44"/>
        <v>323.84883963206801</v>
      </c>
      <c r="C282">
        <f t="shared" si="46"/>
        <v>9.9173027493012942</v>
      </c>
      <c r="D282">
        <f t="shared" si="47"/>
        <v>10762.251634546388</v>
      </c>
      <c r="E282" t="b">
        <f t="shared" si="48"/>
        <v>1</v>
      </c>
      <c r="F282" t="b">
        <f t="shared" si="49"/>
        <v>0</v>
      </c>
      <c r="G282" t="b">
        <f t="shared" si="50"/>
        <v>1</v>
      </c>
      <c r="H282" s="5">
        <f t="shared" si="51"/>
        <v>33.232330388380042</v>
      </c>
      <c r="I282" s="1"/>
      <c r="M282" s="6"/>
    </row>
    <row r="283" spans="1:13" x14ac:dyDescent="0.2">
      <c r="A283" s="9">
        <f t="shared" si="45"/>
        <v>1.5708116667525871</v>
      </c>
      <c r="B283">
        <f t="shared" ref="B283:B346" si="52">$B$10*SIN(A283)</f>
        <v>323.85490574533492</v>
      </c>
      <c r="C283">
        <f t="shared" si="46"/>
        <v>9.9174885133813753</v>
      </c>
      <c r="D283">
        <f t="shared" si="47"/>
        <v>10762.654820482974</v>
      </c>
      <c r="E283" t="b">
        <f t="shared" si="48"/>
        <v>1</v>
      </c>
      <c r="F283" t="b">
        <f t="shared" si="49"/>
        <v>0</v>
      </c>
      <c r="G283" t="b">
        <f t="shared" si="50"/>
        <v>1</v>
      </c>
      <c r="H283" s="5">
        <f t="shared" si="51"/>
        <v>33.232952873489111</v>
      </c>
      <c r="I283" s="1"/>
      <c r="M283" s="6"/>
    </row>
    <row r="284" spans="1:13" x14ac:dyDescent="0.2">
      <c r="A284" s="9">
        <f t="shared" ref="A284:A347" si="53">+A283+$B$25</f>
        <v>1.5769476498258395</v>
      </c>
      <c r="B284">
        <f t="shared" si="52"/>
        <v>323.84877866629773</v>
      </c>
      <c r="C284">
        <f t="shared" ref="C284:C347" si="54">1.414*(SIN(A284)*$B$9/$B$8)</f>
        <v>9.9173008823315012</v>
      </c>
      <c r="D284">
        <f t="shared" ref="D284:D347" si="55">B284*H284</f>
        <v>10762.24758247753</v>
      </c>
      <c r="E284" t="b">
        <f t="shared" ref="E284:E347" si="56">AND((A284&gt;$A$17),A284&lt;($B$17))</f>
        <v>1</v>
      </c>
      <c r="F284" t="b">
        <f t="shared" ref="F284:F347" si="57">AND((A284&gt;($A$17+3.1416)),A284&lt;($B$17+3.1416))</f>
        <v>0</v>
      </c>
      <c r="G284" t="b">
        <f t="shared" ref="G284:G347" si="58">OR(E284=TRUE,F284=TRUE)</f>
        <v>1</v>
      </c>
      <c r="H284" s="5">
        <f t="shared" ref="H284:H347" si="59">IF(+G284=TRUE,C284,0)+(SIN(A284)*1.4142*$B$9/$B$7)</f>
        <v>33.232324132268019</v>
      </c>
      <c r="I284" s="1"/>
      <c r="M284" s="6"/>
    </row>
    <row r="285" spans="1:13" x14ac:dyDescent="0.2">
      <c r="A285" s="9">
        <f t="shared" si="53"/>
        <v>1.5830836328990918</v>
      </c>
      <c r="B285">
        <f t="shared" si="52"/>
        <v>323.83045862564188</v>
      </c>
      <c r="C285">
        <f t="shared" si="54"/>
        <v>9.9167398632160104</v>
      </c>
      <c r="D285">
        <f t="shared" si="55"/>
        <v>10761.029981859796</v>
      </c>
      <c r="E285" t="b">
        <f t="shared" si="56"/>
        <v>1</v>
      </c>
      <c r="F285" t="b">
        <f t="shared" si="57"/>
        <v>0</v>
      </c>
      <c r="G285" t="b">
        <f t="shared" si="58"/>
        <v>1</v>
      </c>
      <c r="H285" s="5">
        <f t="shared" si="59"/>
        <v>33.230444188388972</v>
      </c>
      <c r="I285" s="1"/>
      <c r="M285" s="6"/>
    </row>
    <row r="286" spans="1:13" x14ac:dyDescent="0.2">
      <c r="A286" s="9">
        <f t="shared" si="53"/>
        <v>1.5892196159723442</v>
      </c>
      <c r="B286">
        <f t="shared" si="52"/>
        <v>323.79994631312019</v>
      </c>
      <c r="C286">
        <f t="shared" si="54"/>
        <v>9.9158054771573685</v>
      </c>
      <c r="D286">
        <f t="shared" si="55"/>
        <v>10759.002201999538</v>
      </c>
      <c r="E286" t="b">
        <f t="shared" si="56"/>
        <v>1</v>
      </c>
      <c r="F286" t="b">
        <f t="shared" si="57"/>
        <v>0</v>
      </c>
      <c r="G286" t="b">
        <f t="shared" si="58"/>
        <v>1</v>
      </c>
      <c r="H286" s="5">
        <f t="shared" si="59"/>
        <v>33.227313112632189</v>
      </c>
      <c r="I286" s="1"/>
      <c r="M286" s="6"/>
    </row>
    <row r="287" spans="1:13" x14ac:dyDescent="0.2">
      <c r="A287" s="9">
        <f t="shared" si="53"/>
        <v>1.5953555990455965</v>
      </c>
      <c r="B287">
        <f t="shared" si="52"/>
        <v>323.75724287752621</v>
      </c>
      <c r="C287">
        <f t="shared" si="54"/>
        <v>9.9144977593353705</v>
      </c>
      <c r="D287">
        <f t="shared" si="55"/>
        <v>10756.164548278892</v>
      </c>
      <c r="E287" t="b">
        <f t="shared" si="56"/>
        <v>1</v>
      </c>
      <c r="F287" t="b">
        <f t="shared" si="57"/>
        <v>0</v>
      </c>
      <c r="G287" t="b">
        <f t="shared" si="58"/>
        <v>1</v>
      </c>
      <c r="H287" s="5">
        <f t="shared" si="59"/>
        <v>33.222931022883188</v>
      </c>
      <c r="I287" s="1"/>
      <c r="M287" s="6"/>
    </row>
    <row r="288" spans="1:13" x14ac:dyDescent="0.2">
      <c r="A288" s="9">
        <f t="shared" si="53"/>
        <v>1.6014915821188489</v>
      </c>
      <c r="B288">
        <f t="shared" si="52"/>
        <v>323.70234992665178</v>
      </c>
      <c r="C288">
        <f t="shared" si="54"/>
        <v>9.912816758985814</v>
      </c>
      <c r="D288">
        <f t="shared" si="55"/>
        <v>10752.517448046434</v>
      </c>
      <c r="E288" t="b">
        <f t="shared" si="56"/>
        <v>1</v>
      </c>
      <c r="F288" t="b">
        <f t="shared" si="57"/>
        <v>0</v>
      </c>
      <c r="G288" t="b">
        <f t="shared" si="58"/>
        <v>1</v>
      </c>
      <c r="H288" s="5">
        <f t="shared" si="59"/>
        <v>33.217298084128409</v>
      </c>
      <c r="I288" s="1"/>
      <c r="M288" s="6"/>
    </row>
    <row r="289" spans="1:13" x14ac:dyDescent="0.2">
      <c r="A289" s="9">
        <f t="shared" si="53"/>
        <v>1.6076275651921013</v>
      </c>
      <c r="B289">
        <f t="shared" si="52"/>
        <v>323.6352695272256</v>
      </c>
      <c r="C289">
        <f t="shared" si="54"/>
        <v>9.9107625393986485</v>
      </c>
      <c r="D289">
        <f t="shared" si="55"/>
        <v>10748.061450552757</v>
      </c>
      <c r="E289" t="b">
        <f t="shared" si="56"/>
        <v>1</v>
      </c>
      <c r="F289" t="b">
        <f t="shared" si="57"/>
        <v>0</v>
      </c>
      <c r="G289" t="b">
        <f t="shared" si="58"/>
        <v>1</v>
      </c>
      <c r="H289" s="5">
        <f t="shared" si="59"/>
        <v>33.210414508448942</v>
      </c>
      <c r="I289" s="1"/>
      <c r="M289" s="6"/>
    </row>
    <row r="290" spans="1:13" x14ac:dyDescent="0.2">
      <c r="A290" s="9">
        <f t="shared" si="53"/>
        <v>1.6137635482653536</v>
      </c>
      <c r="B290">
        <f t="shared" si="52"/>
        <v>323.55600420483631</v>
      </c>
      <c r="C290">
        <f t="shared" si="54"/>
        <v>9.9083351779155926</v>
      </c>
      <c r="D290">
        <f t="shared" si="55"/>
        <v>10742.797226867811</v>
      </c>
      <c r="E290" t="b">
        <f t="shared" si="56"/>
        <v>1</v>
      </c>
      <c r="F290" t="b">
        <f t="shared" si="57"/>
        <v>0</v>
      </c>
      <c r="G290" t="b">
        <f t="shared" si="58"/>
        <v>1</v>
      </c>
      <c r="H290" s="5">
        <f t="shared" si="59"/>
        <v>33.202280555012599</v>
      </c>
      <c r="I290" s="1"/>
      <c r="M290" s="6"/>
    </row>
    <row r="291" spans="1:13" x14ac:dyDescent="0.2">
      <c r="A291" s="9">
        <f t="shared" si="53"/>
        <v>1.619899531338606</v>
      </c>
      <c r="B291">
        <f t="shared" si="52"/>
        <v>323.46455694383673</v>
      </c>
      <c r="C291">
        <f t="shared" si="54"/>
        <v>9.9055347659272162</v>
      </c>
      <c r="D291">
        <f t="shared" si="55"/>
        <v>10736.725569779799</v>
      </c>
      <c r="E291" t="b">
        <f t="shared" si="56"/>
        <v>1</v>
      </c>
      <c r="F291" t="b">
        <f t="shared" si="57"/>
        <v>0</v>
      </c>
      <c r="G291" t="b">
        <f t="shared" si="58"/>
        <v>1</v>
      </c>
      <c r="H291" s="5">
        <f t="shared" si="59"/>
        <v>33.192896530064097</v>
      </c>
      <c r="I291" s="1"/>
      <c r="M291" s="6"/>
    </row>
    <row r="292" spans="1:13" x14ac:dyDescent="0.2">
      <c r="A292" s="9">
        <f t="shared" si="53"/>
        <v>1.6260355144118583</v>
      </c>
      <c r="B292">
        <f t="shared" si="52"/>
        <v>323.36093118723176</v>
      </c>
      <c r="C292">
        <f t="shared" si="54"/>
        <v>9.902361408869508</v>
      </c>
      <c r="D292">
        <f t="shared" si="55"/>
        <v>10729.847393675802</v>
      </c>
      <c r="E292" t="b">
        <f t="shared" si="56"/>
        <v>1</v>
      </c>
      <c r="F292" t="b">
        <f t="shared" si="57"/>
        <v>0</v>
      </c>
      <c r="G292" t="b">
        <f t="shared" si="58"/>
        <v>1</v>
      </c>
      <c r="H292" s="5">
        <f t="shared" si="59"/>
        <v>33.182262786913576</v>
      </c>
      <c r="I292" s="1"/>
      <c r="M292" s="6"/>
    </row>
    <row r="293" spans="1:13" x14ac:dyDescent="0.2">
      <c r="A293" s="9">
        <f t="shared" si="53"/>
        <v>1.6321714974851107</v>
      </c>
      <c r="B293">
        <f t="shared" si="52"/>
        <v>323.24513083654881</v>
      </c>
      <c r="C293">
        <f t="shared" si="54"/>
        <v>9.8988152262199023</v>
      </c>
      <c r="D293">
        <f t="shared" si="55"/>
        <v>10722.163734404074</v>
      </c>
      <c r="E293" t="b">
        <f t="shared" si="56"/>
        <v>1</v>
      </c>
      <c r="F293" t="b">
        <f t="shared" si="57"/>
        <v>0</v>
      </c>
      <c r="G293" t="b">
        <f t="shared" si="58"/>
        <v>1</v>
      </c>
      <c r="H293" s="5">
        <f t="shared" si="59"/>
        <v>33.170379725923269</v>
      </c>
      <c r="I293" s="1"/>
      <c r="M293" s="6"/>
    </row>
    <row r="294" spans="1:13" x14ac:dyDescent="0.2">
      <c r="A294" s="9">
        <f t="shared" si="53"/>
        <v>1.6383074805583631</v>
      </c>
      <c r="B294">
        <f t="shared" si="52"/>
        <v>323.11716025169079</v>
      </c>
      <c r="C294">
        <f t="shared" si="54"/>
        <v>9.894896351492779</v>
      </c>
      <c r="D294">
        <f t="shared" si="55"/>
        <v>10713.675749118041</v>
      </c>
      <c r="E294" t="b">
        <f t="shared" si="56"/>
        <v>1</v>
      </c>
      <c r="F294" t="b">
        <f t="shared" si="57"/>
        <v>0</v>
      </c>
      <c r="G294" t="b">
        <f t="shared" si="58"/>
        <v>1</v>
      </c>
      <c r="H294" s="5">
        <f t="shared" si="59"/>
        <v>33.157247794492463</v>
      </c>
      <c r="I294" s="1"/>
      <c r="M294" s="6"/>
    </row>
    <row r="295" spans="1:13" x14ac:dyDescent="0.2">
      <c r="A295" s="9">
        <f t="shared" si="53"/>
        <v>1.6444434636316154</v>
      </c>
      <c r="B295">
        <f t="shared" si="52"/>
        <v>322.97702425077193</v>
      </c>
      <c r="C295">
        <f t="shared" si="54"/>
        <v>9.8906049322344387</v>
      </c>
      <c r="D295">
        <f t="shared" si="55"/>
        <v>10704.384716102029</v>
      </c>
      <c r="E295" t="b">
        <f t="shared" si="56"/>
        <v>1</v>
      </c>
      <c r="F295" t="b">
        <f t="shared" si="57"/>
        <v>0</v>
      </c>
      <c r="G295" t="b">
        <f t="shared" si="58"/>
        <v>1</v>
      </c>
      <c r="H295" s="5">
        <f t="shared" si="59"/>
        <v>33.14286748704059</v>
      </c>
      <c r="I295" s="1"/>
      <c r="M295" s="6"/>
    </row>
    <row r="296" spans="1:13" x14ac:dyDescent="0.2">
      <c r="A296" s="9">
        <f t="shared" si="53"/>
        <v>1.6505794467048678</v>
      </c>
      <c r="B296">
        <f t="shared" si="52"/>
        <v>322.82472810993659</v>
      </c>
      <c r="C296">
        <f t="shared" si="54"/>
        <v>9.8859411300175459</v>
      </c>
      <c r="D296">
        <f t="shared" si="55"/>
        <v>10694.292034578764</v>
      </c>
      <c r="E296" t="b">
        <f t="shared" si="56"/>
        <v>1</v>
      </c>
      <c r="F296" t="b">
        <f t="shared" si="57"/>
        <v>0</v>
      </c>
      <c r="G296" t="b">
        <f t="shared" si="58"/>
        <v>1</v>
      </c>
      <c r="H296" s="5">
        <f t="shared" si="59"/>
        <v>33.127239344988681</v>
      </c>
      <c r="I296" s="1"/>
      <c r="M296" s="6"/>
    </row>
    <row r="297" spans="1:13" x14ac:dyDescent="0.2">
      <c r="A297" s="9">
        <f t="shared" si="53"/>
        <v>1.6567154297781201</v>
      </c>
      <c r="B297">
        <f t="shared" si="52"/>
        <v>322.66027756316032</v>
      </c>
      <c r="C297">
        <f t="shared" si="54"/>
        <v>9.8809051204350453</v>
      </c>
      <c r="D297">
        <f t="shared" si="55"/>
        <v>10683.399224498644</v>
      </c>
      <c r="E297" t="b">
        <f t="shared" si="56"/>
        <v>1</v>
      </c>
      <c r="F297" t="b">
        <f t="shared" si="57"/>
        <v>0</v>
      </c>
      <c r="G297" t="b">
        <f t="shared" si="58"/>
        <v>1</v>
      </c>
      <c r="H297" s="5">
        <f t="shared" si="59"/>
        <v>33.110363956738937</v>
      </c>
      <c r="I297" s="1"/>
      <c r="M297" s="6"/>
    </row>
    <row r="298" spans="1:13" x14ac:dyDescent="0.2">
      <c r="A298" s="9">
        <f t="shared" si="53"/>
        <v>1.6628514128513725</v>
      </c>
      <c r="B298">
        <f t="shared" si="52"/>
        <v>322.48367880203421</v>
      </c>
      <c r="C298">
        <f t="shared" si="54"/>
        <v>9.8754970930935588</v>
      </c>
      <c r="D298">
        <f t="shared" si="55"/>
        <v>10671.707926310844</v>
      </c>
      <c r="E298" t="b">
        <f t="shared" si="56"/>
        <v>1</v>
      </c>
      <c r="F298" t="b">
        <f t="shared" si="57"/>
        <v>0</v>
      </c>
      <c r="G298" t="b">
        <f t="shared" si="58"/>
        <v>1</v>
      </c>
      <c r="H298" s="5">
        <f t="shared" si="59"/>
        <v>33.092241957652611</v>
      </c>
      <c r="I298" s="1"/>
      <c r="M298" s="6"/>
    </row>
    <row r="299" spans="1:13" x14ac:dyDescent="0.2">
      <c r="A299" s="9">
        <f t="shared" si="53"/>
        <v>1.6689873959246249</v>
      </c>
      <c r="B299">
        <f t="shared" si="52"/>
        <v>322.29493847553175</v>
      </c>
      <c r="C299">
        <f t="shared" si="54"/>
        <v>9.8697172516062341</v>
      </c>
      <c r="D299">
        <f t="shared" si="55"/>
        <v>10659.219900716254</v>
      </c>
      <c r="E299" t="b">
        <f t="shared" si="56"/>
        <v>1</v>
      </c>
      <c r="F299" t="b">
        <f t="shared" si="57"/>
        <v>0</v>
      </c>
      <c r="G299" t="b">
        <f t="shared" si="58"/>
        <v>1</v>
      </c>
      <c r="H299" s="5">
        <f t="shared" si="59"/>
        <v>33.072874030026043</v>
      </c>
      <c r="I299" s="1"/>
      <c r="M299" s="6"/>
    </row>
    <row r="300" spans="1:13" x14ac:dyDescent="0.2">
      <c r="A300" s="9">
        <f t="shared" si="53"/>
        <v>1.6751233789978772</v>
      </c>
      <c r="B300">
        <f t="shared" si="52"/>
        <v>322.09406368975817</v>
      </c>
      <c r="C300">
        <f t="shared" si="54"/>
        <v>9.863565813585085</v>
      </c>
      <c r="D300">
        <f t="shared" si="55"/>
        <v>10645.937028402321</v>
      </c>
      <c r="E300" t="b">
        <f t="shared" si="56"/>
        <v>1</v>
      </c>
      <c r="F300" t="b">
        <f t="shared" si="57"/>
        <v>0</v>
      </c>
      <c r="G300" t="b">
        <f t="shared" si="58"/>
        <v>1</v>
      </c>
      <c r="H300" s="5">
        <f t="shared" si="59"/>
        <v>33.052260903064997</v>
      </c>
      <c r="I300" s="1"/>
      <c r="M300" s="6"/>
    </row>
    <row r="301" spans="1:13" x14ac:dyDescent="0.2">
      <c r="A301" s="9">
        <f t="shared" si="53"/>
        <v>1.6812593620711296</v>
      </c>
      <c r="B301">
        <f t="shared" si="52"/>
        <v>321.88106200768345</v>
      </c>
      <c r="C301">
        <f t="shared" si="54"/>
        <v>9.8570430106328022</v>
      </c>
      <c r="D301">
        <f t="shared" si="55"/>
        <v>10631.86130975983</v>
      </c>
      <c r="E301" t="b">
        <f t="shared" si="56"/>
        <v>1</v>
      </c>
      <c r="F301" t="b">
        <f t="shared" si="57"/>
        <v>0</v>
      </c>
      <c r="G301" t="b">
        <f t="shared" si="58"/>
        <v>1</v>
      </c>
      <c r="H301" s="5">
        <f t="shared" si="59"/>
        <v>33.030403352857221</v>
      </c>
      <c r="I301" s="1"/>
      <c r="M301" s="6"/>
    </row>
    <row r="302" spans="1:13" x14ac:dyDescent="0.2">
      <c r="A302" s="9">
        <f t="shared" si="53"/>
        <v>1.6873953451443819</v>
      </c>
      <c r="B302">
        <f t="shared" si="52"/>
        <v>321.65594144885716</v>
      </c>
      <c r="C302">
        <f t="shared" si="54"/>
        <v>9.8501490883340281</v>
      </c>
      <c r="D302">
        <f t="shared" si="55"/>
        <v>10616.994864581638</v>
      </c>
      <c r="E302" t="b">
        <f t="shared" si="56"/>
        <v>1</v>
      </c>
      <c r="F302" t="b">
        <f t="shared" si="57"/>
        <v>0</v>
      </c>
      <c r="G302" t="b">
        <f t="shared" si="58"/>
        <v>1</v>
      </c>
      <c r="H302" s="5">
        <f t="shared" si="59"/>
        <v>33.007302202343197</v>
      </c>
      <c r="I302" s="1"/>
      <c r="M302" s="6"/>
    </row>
    <row r="303" spans="1:13" x14ac:dyDescent="0.2">
      <c r="A303" s="9">
        <f t="shared" si="53"/>
        <v>1.6935313282176343</v>
      </c>
      <c r="B303">
        <f t="shared" si="52"/>
        <v>321.41871048910656</v>
      </c>
      <c r="C303">
        <f t="shared" si="54"/>
        <v>9.8428843062461038</v>
      </c>
      <c r="D303">
        <f t="shared" si="55"/>
        <v>10601.339931743427</v>
      </c>
      <c r="E303" t="b">
        <f t="shared" si="56"/>
        <v>1</v>
      </c>
      <c r="F303" t="b">
        <f t="shared" si="57"/>
        <v>0</v>
      </c>
      <c r="G303" t="b">
        <f t="shared" si="58"/>
        <v>1</v>
      </c>
      <c r="H303" s="5">
        <f t="shared" si="59"/>
        <v>32.982958321285174</v>
      </c>
      <c r="I303" s="1"/>
      <c r="M303" s="6"/>
    </row>
    <row r="304" spans="1:13" x14ac:dyDescent="0.2">
      <c r="A304" s="9">
        <f t="shared" si="53"/>
        <v>1.6996673112908867</v>
      </c>
      <c r="B304">
        <f t="shared" si="52"/>
        <v>321.16937806021781</v>
      </c>
      <c r="C304">
        <f t="shared" si="54"/>
        <v>9.8352489378893182</v>
      </c>
      <c r="D304">
        <f t="shared" si="55"/>
        <v>10584.898868866554</v>
      </c>
      <c r="E304" t="b">
        <f t="shared" si="56"/>
        <v>1</v>
      </c>
      <c r="F304" t="b">
        <f t="shared" si="57"/>
        <v>0</v>
      </c>
      <c r="G304" t="b">
        <f t="shared" si="58"/>
        <v>1</v>
      </c>
      <c r="H304" s="5">
        <f t="shared" si="59"/>
        <v>32.957372626234417</v>
      </c>
      <c r="I304" s="1"/>
      <c r="M304" s="6"/>
    </row>
    <row r="305" spans="1:13" x14ac:dyDescent="0.2">
      <c r="A305" s="9">
        <f t="shared" si="53"/>
        <v>1.705803294364139</v>
      </c>
      <c r="B305">
        <f t="shared" si="52"/>
        <v>320.90795354959914</v>
      </c>
      <c r="C305">
        <f t="shared" si="54"/>
        <v>9.8272432707365827</v>
      </c>
      <c r="D305">
        <f t="shared" si="55"/>
        <v>10567.674151962961</v>
      </c>
      <c r="E305" t="b">
        <f t="shared" si="56"/>
        <v>1</v>
      </c>
      <c r="F305" t="b">
        <f t="shared" si="57"/>
        <v>0</v>
      </c>
      <c r="G305" t="b">
        <f t="shared" si="58"/>
        <v>1</v>
      </c>
      <c r="H305" s="5">
        <f t="shared" si="59"/>
        <v>32.930546080496676</v>
      </c>
      <c r="I305" s="1"/>
      <c r="M305" s="6"/>
    </row>
    <row r="306" spans="1:13" x14ac:dyDescent="0.2">
      <c r="A306" s="9">
        <f t="shared" si="53"/>
        <v>1.7119392774373914</v>
      </c>
      <c r="B306">
        <f t="shared" si="52"/>
        <v>320.63444679992784</v>
      </c>
      <c r="C306">
        <f t="shared" si="54"/>
        <v>9.8188676062026339</v>
      </c>
      <c r="D306">
        <f t="shared" si="55"/>
        <v>10549.668375062329</v>
      </c>
      <c r="E306" t="b">
        <f t="shared" si="56"/>
        <v>1</v>
      </c>
      <c r="F306" t="b">
        <f t="shared" si="57"/>
        <v>0</v>
      </c>
      <c r="G306" t="b">
        <f t="shared" si="58"/>
        <v>1</v>
      </c>
      <c r="H306" s="5">
        <f t="shared" si="59"/>
        <v>32.902479694095994</v>
      </c>
      <c r="I306" s="1"/>
      <c r="M306" s="6"/>
    </row>
    <row r="307" spans="1:13" x14ac:dyDescent="0.2">
      <c r="A307" s="9">
        <f t="shared" si="53"/>
        <v>1.7180752605106437</v>
      </c>
      <c r="B307">
        <f t="shared" si="52"/>
        <v>320.3488681087797</v>
      </c>
      <c r="C307">
        <f t="shared" si="54"/>
        <v>9.8101222596326618</v>
      </c>
      <c r="D307">
        <f t="shared" si="55"/>
        <v>10530.884249821387</v>
      </c>
      <c r="E307" t="b">
        <f t="shared" si="56"/>
        <v>1</v>
      </c>
      <c r="F307" t="b">
        <f t="shared" si="57"/>
        <v>0</v>
      </c>
      <c r="G307" t="b">
        <f t="shared" si="58"/>
        <v>1</v>
      </c>
      <c r="H307" s="5">
        <f t="shared" si="59"/>
        <v>32.87317452373658</v>
      </c>
      <c r="I307" s="1"/>
      <c r="M307" s="6"/>
    </row>
    <row r="308" spans="1:13" x14ac:dyDescent="0.2">
      <c r="A308" s="9">
        <f t="shared" si="53"/>
        <v>1.7242112435838961</v>
      </c>
      <c r="B308">
        <f t="shared" si="52"/>
        <v>320.05122822824092</v>
      </c>
      <c r="C308">
        <f t="shared" si="54"/>
        <v>9.8010075602904561</v>
      </c>
      <c r="D308">
        <f t="shared" si="55"/>
        <v>10511.324605115551</v>
      </c>
      <c r="E308" t="b">
        <f t="shared" si="56"/>
        <v>1</v>
      </c>
      <c r="F308" t="b">
        <f t="shared" si="57"/>
        <v>0</v>
      </c>
      <c r="G308" t="b">
        <f t="shared" si="58"/>
        <v>1</v>
      </c>
      <c r="H308" s="5">
        <f t="shared" si="59"/>
        <v>32.842631672763083</v>
      </c>
      <c r="I308" s="1"/>
      <c r="M308" s="6"/>
    </row>
    <row r="309" spans="1:13" x14ac:dyDescent="0.2">
      <c r="A309" s="9">
        <f t="shared" si="53"/>
        <v>1.7303472266571485</v>
      </c>
      <c r="B309">
        <f t="shared" si="52"/>
        <v>319.7415383645037</v>
      </c>
      <c r="C309">
        <f t="shared" si="54"/>
        <v>9.7915238513459943</v>
      </c>
      <c r="D309">
        <f t="shared" si="55"/>
        <v>10490.992386612903</v>
      </c>
      <c r="E309" t="b">
        <f t="shared" si="56"/>
        <v>1</v>
      </c>
      <c r="F309" t="b">
        <f t="shared" si="57"/>
        <v>0</v>
      </c>
      <c r="G309" t="b">
        <f t="shared" si="58"/>
        <v>1</v>
      </c>
      <c r="H309" s="5">
        <f t="shared" si="59"/>
        <v>32.810852291119041</v>
      </c>
      <c r="I309" s="1"/>
      <c r="M309" s="6"/>
    </row>
    <row r="310" spans="1:13" x14ac:dyDescent="0.2">
      <c r="A310" s="9">
        <f t="shared" si="53"/>
        <v>1.7364832097304008</v>
      </c>
      <c r="B310">
        <f t="shared" si="52"/>
        <v>319.41981017744411</v>
      </c>
      <c r="C310">
        <f t="shared" si="54"/>
        <v>9.7816714898625357</v>
      </c>
      <c r="D310">
        <f t="shared" si="55"/>
        <v>10469.890656330565</v>
      </c>
      <c r="E310" t="b">
        <f t="shared" si="56"/>
        <v>1</v>
      </c>
      <c r="F310" t="b">
        <f t="shared" si="57"/>
        <v>0</v>
      </c>
      <c r="G310" t="b">
        <f t="shared" si="58"/>
        <v>1</v>
      </c>
      <c r="H310" s="5">
        <f t="shared" si="59"/>
        <v>32.777837575303579</v>
      </c>
      <c r="I310" s="1"/>
      <c r="M310" s="6"/>
    </row>
    <row r="311" spans="1:13" x14ac:dyDescent="0.2">
      <c r="A311" s="9">
        <f t="shared" si="53"/>
        <v>1.7426191928036532</v>
      </c>
      <c r="B311">
        <f t="shared" si="52"/>
        <v>319.08605578018307</v>
      </c>
      <c r="C311">
        <f t="shared" si="54"/>
        <v>9.7714508467831624</v>
      </c>
      <c r="D311">
        <f t="shared" si="55"/>
        <v>10448.022592173562</v>
      </c>
      <c r="E311" t="b">
        <f t="shared" si="56"/>
        <v>1</v>
      </c>
      <c r="F311" t="b">
        <f t="shared" si="57"/>
        <v>0</v>
      </c>
      <c r="G311" t="b">
        <f t="shared" si="58"/>
        <v>1</v>
      </c>
      <c r="H311" s="5">
        <f t="shared" si="59"/>
        <v>32.743588768326362</v>
      </c>
      <c r="I311" s="1"/>
      <c r="M311" s="6"/>
    </row>
    <row r="312" spans="1:13" x14ac:dyDescent="0.2">
      <c r="A312" s="9">
        <f t="shared" si="53"/>
        <v>1.7487551758769055</v>
      </c>
      <c r="B312">
        <f t="shared" si="52"/>
        <v>318.74028773863051</v>
      </c>
      <c r="C312">
        <f t="shared" si="54"/>
        <v>9.760862306916831</v>
      </c>
      <c r="D312">
        <f t="shared" si="55"/>
        <v>10425.391487456249</v>
      </c>
      <c r="E312" t="b">
        <f t="shared" si="56"/>
        <v>1</v>
      </c>
      <c r="F312" t="b">
        <f t="shared" si="57"/>
        <v>0</v>
      </c>
      <c r="G312" t="b">
        <f t="shared" si="58"/>
        <v>1</v>
      </c>
      <c r="H312" s="5">
        <f t="shared" si="59"/>
        <v>32.708107159660813</v>
      </c>
      <c r="I312" s="1"/>
      <c r="M312" s="6"/>
    </row>
    <row r="313" spans="1:13" x14ac:dyDescent="0.2">
      <c r="A313" s="9">
        <f t="shared" si="53"/>
        <v>1.7548911589501579</v>
      </c>
      <c r="B313">
        <f t="shared" si="52"/>
        <v>318.38251907101193</v>
      </c>
      <c r="C313">
        <f t="shared" si="54"/>
        <v>9.7499062689238638</v>
      </c>
      <c r="D313">
        <f t="shared" si="55"/>
        <v>10402.000750406311</v>
      </c>
      <c r="E313" t="b">
        <f t="shared" si="56"/>
        <v>1</v>
      </c>
      <c r="F313" t="b">
        <f t="shared" si="57"/>
        <v>0</v>
      </c>
      <c r="G313" t="b">
        <f t="shared" si="58"/>
        <v>1</v>
      </c>
      <c r="H313" s="5">
        <f t="shared" si="59"/>
        <v>32.671394085195523</v>
      </c>
      <c r="I313" s="1"/>
      <c r="M313" s="6"/>
    </row>
    <row r="314" spans="1:13" x14ac:dyDescent="0.2">
      <c r="A314" s="9">
        <f t="shared" si="53"/>
        <v>1.7610271420234103</v>
      </c>
      <c r="B314">
        <f t="shared" si="52"/>
        <v>318.01276324737864</v>
      </c>
      <c r="C314">
        <f t="shared" si="54"/>
        <v>9.7385831453009555</v>
      </c>
      <c r="D314">
        <f t="shared" si="55"/>
        <v>10377.853903651512</v>
      </c>
      <c r="E314" t="b">
        <f t="shared" si="56"/>
        <v>1</v>
      </c>
      <c r="F314" t="b">
        <f t="shared" si="57"/>
        <v>0</v>
      </c>
      <c r="G314" t="b">
        <f t="shared" si="58"/>
        <v>1</v>
      </c>
      <c r="H314" s="5">
        <f t="shared" si="59"/>
        <v>32.633450927183993</v>
      </c>
      <c r="I314" s="1"/>
      <c r="M314" s="6"/>
    </row>
    <row r="315" spans="1:13" x14ac:dyDescent="0.2">
      <c r="A315" s="9">
        <f t="shared" si="53"/>
        <v>1.7671631250966626</v>
      </c>
      <c r="B315">
        <f t="shared" si="52"/>
        <v>317.63103418910026</v>
      </c>
      <c r="C315">
        <f t="shared" si="54"/>
        <v>9.7268933623656402</v>
      </c>
      <c r="D315">
        <f t="shared" si="55"/>
        <v>10352.954583689183</v>
      </c>
      <c r="E315" t="b">
        <f t="shared" si="56"/>
        <v>1</v>
      </c>
      <c r="F315" t="b">
        <f t="shared" si="57"/>
        <v>0</v>
      </c>
      <c r="G315" t="b">
        <f t="shared" si="58"/>
        <v>1</v>
      </c>
      <c r="H315" s="5">
        <f t="shared" si="59"/>
        <v>32.594279114192588</v>
      </c>
      <c r="I315" s="1"/>
      <c r="M315" s="6"/>
    </row>
    <row r="316" spans="1:13" x14ac:dyDescent="0.2">
      <c r="A316" s="9">
        <f t="shared" si="53"/>
        <v>1.773299108169915</v>
      </c>
      <c r="B316">
        <f t="shared" si="52"/>
        <v>317.23734626834079</v>
      </c>
      <c r="C316">
        <f t="shared" si="54"/>
        <v>9.7148373602402351</v>
      </c>
      <c r="D316">
        <f t="shared" si="55"/>
        <v>10327.306540338554</v>
      </c>
      <c r="E316" t="b">
        <f t="shared" si="56"/>
        <v>1</v>
      </c>
      <c r="F316" t="b">
        <f t="shared" si="57"/>
        <v>0</v>
      </c>
      <c r="G316" t="b">
        <f t="shared" si="58"/>
        <v>1</v>
      </c>
      <c r="H316" s="5">
        <f t="shared" si="59"/>
        <v>32.553880121046717</v>
      </c>
      <c r="I316" s="1"/>
      <c r="M316" s="6"/>
    </row>
    <row r="317" spans="1:13" x14ac:dyDescent="0.2">
      <c r="A317" s="9">
        <f t="shared" si="53"/>
        <v>1.7794350912431673</v>
      </c>
      <c r="B317">
        <f t="shared" si="52"/>
        <v>316.83171430751736</v>
      </c>
      <c r="C317">
        <f t="shared" si="54"/>
        <v>9.7024155928352673</v>
      </c>
      <c r="D317">
        <f t="shared" si="55"/>
        <v>10300.91363617605</v>
      </c>
      <c r="E317" t="b">
        <f t="shared" si="56"/>
        <v>1</v>
      </c>
      <c r="F317" t="b">
        <f t="shared" si="57"/>
        <v>0</v>
      </c>
      <c r="G317" t="b">
        <f t="shared" si="58"/>
        <v>1</v>
      </c>
      <c r="H317" s="5">
        <f t="shared" si="59"/>
        <v>32.512255468775351</v>
      </c>
      <c r="I317" s="1"/>
      <c r="M317" s="6"/>
    </row>
    <row r="318" spans="1:13" x14ac:dyDescent="0.2">
      <c r="A318" s="9">
        <f t="shared" si="53"/>
        <v>1.7855710743164197</v>
      </c>
      <c r="B318">
        <f t="shared" si="52"/>
        <v>316.4141535787424</v>
      </c>
      <c r="C318">
        <f t="shared" si="54"/>
        <v>9.6896285278323937</v>
      </c>
      <c r="D318">
        <f t="shared" si="55"/>
        <v>10273.779845953597</v>
      </c>
      <c r="E318" t="b">
        <f t="shared" si="56"/>
        <v>1</v>
      </c>
      <c r="F318" t="b">
        <f t="shared" si="57"/>
        <v>0</v>
      </c>
      <c r="G318" t="b">
        <f t="shared" si="58"/>
        <v>1</v>
      </c>
      <c r="H318" s="5">
        <f t="shared" si="59"/>
        <v>32.469406724553735</v>
      </c>
      <c r="I318" s="1"/>
      <c r="M318" s="6"/>
    </row>
    <row r="319" spans="1:13" x14ac:dyDescent="0.2">
      <c r="A319" s="9">
        <f t="shared" si="53"/>
        <v>1.7917070573896721</v>
      </c>
      <c r="B319">
        <f t="shared" si="52"/>
        <v>315.98467980324847</v>
      </c>
      <c r="C319">
        <f t="shared" si="54"/>
        <v>9.6764766466667922</v>
      </c>
      <c r="D319">
        <f t="shared" si="55"/>
        <v>10245.909256000006</v>
      </c>
      <c r="E319" t="b">
        <f t="shared" si="56"/>
        <v>1</v>
      </c>
      <c r="F319" t="b">
        <f t="shared" si="57"/>
        <v>0</v>
      </c>
      <c r="G319" t="b">
        <f t="shared" si="58"/>
        <v>1</v>
      </c>
      <c r="H319" s="5">
        <f t="shared" si="59"/>
        <v>32.425335501644383</v>
      </c>
      <c r="I319" s="1"/>
      <c r="M319" s="6"/>
    </row>
    <row r="320" spans="1:13" x14ac:dyDescent="0.2">
      <c r="A320" s="9">
        <f t="shared" si="53"/>
        <v>1.7978430404629244</v>
      </c>
      <c r="B320">
        <f t="shared" si="52"/>
        <v>315.54330915079606</v>
      </c>
      <c r="C320">
        <f t="shared" si="54"/>
        <v>9.6629604445090198</v>
      </c>
      <c r="D320">
        <f t="shared" si="55"/>
        <v>10217.306063605572</v>
      </c>
      <c r="E320" t="b">
        <f t="shared" si="56"/>
        <v>1</v>
      </c>
      <c r="F320" t="b">
        <f t="shared" si="57"/>
        <v>0</v>
      </c>
      <c r="G320" t="b">
        <f t="shared" si="58"/>
        <v>1</v>
      </c>
      <c r="H320" s="5">
        <f t="shared" si="59"/>
        <v>32.380043459336321</v>
      </c>
      <c r="I320" s="1"/>
      <c r="M320" s="6"/>
    </row>
    <row r="321" spans="1:13" x14ac:dyDescent="0.2">
      <c r="A321" s="9">
        <f t="shared" si="53"/>
        <v>1.8039790235361768</v>
      </c>
      <c r="B321">
        <f t="shared" si="52"/>
        <v>315.09005823906557</v>
      </c>
      <c r="C321">
        <f t="shared" si="54"/>
        <v>9.6490804302463928</v>
      </c>
      <c r="D321">
        <f t="shared" si="55"/>
        <v>10187.974576390005</v>
      </c>
      <c r="E321" t="b">
        <f t="shared" si="56"/>
        <v>1</v>
      </c>
      <c r="F321" t="b">
        <f t="shared" si="57"/>
        <v>0</v>
      </c>
      <c r="G321" t="b">
        <f t="shared" si="58"/>
        <v>1</v>
      </c>
      <c r="H321" s="5">
        <f t="shared" si="59"/>
        <v>32.333532302882659</v>
      </c>
      <c r="I321" s="1"/>
      <c r="M321" s="6"/>
    </row>
    <row r="322" spans="1:13" x14ac:dyDescent="0.2">
      <c r="A322" s="9">
        <f t="shared" si="53"/>
        <v>1.8101150066094291</v>
      </c>
      <c r="B322">
        <f t="shared" si="52"/>
        <v>314.62494413303079</v>
      </c>
      <c r="C322">
        <f t="shared" si="54"/>
        <v>9.6348371264638093</v>
      </c>
      <c r="D322">
        <f t="shared" si="55"/>
        <v>10157.919211653658</v>
      </c>
      <c r="E322" t="b">
        <f t="shared" si="56"/>
        <v>1</v>
      </c>
      <c r="F322" t="b">
        <f t="shared" si="57"/>
        <v>0</v>
      </c>
      <c r="G322" t="b">
        <f t="shared" si="58"/>
        <v>1</v>
      </c>
      <c r="H322" s="5">
        <f t="shared" si="59"/>
        <v>32.285803783436357</v>
      </c>
      <c r="I322" s="1"/>
      <c r="M322" s="6"/>
    </row>
    <row r="323" spans="1:13" x14ac:dyDescent="0.2">
      <c r="A323" s="9">
        <f t="shared" si="53"/>
        <v>1.8162509896826815</v>
      </c>
      <c r="B323">
        <f t="shared" si="52"/>
        <v>314.14798434431702</v>
      </c>
      <c r="C323">
        <f t="shared" si="54"/>
        <v>9.620231069424074</v>
      </c>
      <c r="D323">
        <f t="shared" si="55"/>
        <v>10127.144495712309</v>
      </c>
      <c r="E323" t="b">
        <f t="shared" si="56"/>
        <v>1</v>
      </c>
      <c r="F323" t="b">
        <f t="shared" si="57"/>
        <v>0</v>
      </c>
      <c r="G323" t="b">
        <f t="shared" si="58"/>
        <v>1</v>
      </c>
      <c r="H323" s="5">
        <f t="shared" si="59"/>
        <v>32.236859697984279</v>
      </c>
      <c r="I323" s="1"/>
      <c r="M323" s="6"/>
    </row>
    <row r="324" spans="1:13" x14ac:dyDescent="0.2">
      <c r="A324" s="9">
        <f t="shared" si="53"/>
        <v>1.8223869727559339</v>
      </c>
      <c r="B324">
        <f t="shared" si="52"/>
        <v>313.65919683054148</v>
      </c>
      <c r="C324">
        <f t="shared" si="54"/>
        <v>9.6052628090477263</v>
      </c>
      <c r="D324">
        <f t="shared" si="55"/>
        <v>10095.655063215503</v>
      </c>
      <c r="E324" t="b">
        <f t="shared" si="56"/>
        <v>1</v>
      </c>
      <c r="F324" t="b">
        <f t="shared" si="57"/>
        <v>0</v>
      </c>
      <c r="G324" t="b">
        <f t="shared" si="58"/>
        <v>1</v>
      </c>
      <c r="H324" s="5">
        <f t="shared" si="59"/>
        <v>32.186701889279576</v>
      </c>
      <c r="I324" s="1"/>
      <c r="M324" s="6"/>
    </row>
    <row r="325" spans="1:13" x14ac:dyDescent="0.2">
      <c r="A325" s="9">
        <f t="shared" si="53"/>
        <v>1.8285229558291862</v>
      </c>
      <c r="B325">
        <f t="shared" si="52"/>
        <v>313.15859999463714</v>
      </c>
      <c r="C325">
        <f t="shared" si="54"/>
        <v>9.5899329088923153</v>
      </c>
      <c r="D325">
        <f t="shared" si="55"/>
        <v>10063.455656448567</v>
      </c>
      <c r="E325" t="b">
        <f t="shared" si="56"/>
        <v>1</v>
      </c>
      <c r="F325" t="b">
        <f t="shared" si="57"/>
        <v>0</v>
      </c>
      <c r="G325" t="b">
        <f t="shared" si="58"/>
        <v>1</v>
      </c>
      <c r="H325" s="5">
        <f t="shared" si="59"/>
        <v>32.135332245772283</v>
      </c>
      <c r="I325" s="1"/>
      <c r="M325" s="6"/>
    </row>
    <row r="326" spans="1:13" x14ac:dyDescent="0.2">
      <c r="A326" s="9">
        <f t="shared" si="53"/>
        <v>1.8346589389024386</v>
      </c>
      <c r="B326">
        <f t="shared" si="52"/>
        <v>312.64621268416016</v>
      </c>
      <c r="C326">
        <f t="shared" si="54"/>
        <v>9.5742419461311918</v>
      </c>
      <c r="D326">
        <f t="shared" si="55"/>
        <v>10030.551124618431</v>
      </c>
      <c r="E326" t="b">
        <f t="shared" si="56"/>
        <v>1</v>
      </c>
      <c r="F326" t="b">
        <f t="shared" si="57"/>
        <v>0</v>
      </c>
      <c r="G326" t="b">
        <f t="shared" si="58"/>
        <v>1</v>
      </c>
      <c r="H326" s="5">
        <f t="shared" si="59"/>
        <v>32.082752701538212</v>
      </c>
      <c r="I326" s="1"/>
      <c r="M326" s="6"/>
    </row>
    <row r="327" spans="1:13" x14ac:dyDescent="0.2">
      <c r="A327" s="9">
        <f t="shared" si="53"/>
        <v>1.8407949219756909</v>
      </c>
      <c r="B327">
        <f t="shared" si="52"/>
        <v>312.12205419057983</v>
      </c>
      <c r="C327">
        <f t="shared" si="54"/>
        <v>9.558190511531766</v>
      </c>
      <c r="D327">
        <f t="shared" si="55"/>
        <v>9996.9464231233378</v>
      </c>
      <c r="E327" t="b">
        <f t="shared" si="56"/>
        <v>1</v>
      </c>
      <c r="F327" t="b">
        <f t="shared" si="57"/>
        <v>0</v>
      </c>
      <c r="G327" t="b">
        <f t="shared" si="58"/>
        <v>1</v>
      </c>
      <c r="H327" s="5">
        <f t="shared" si="59"/>
        <v>32.028965236206162</v>
      </c>
      <c r="I327" s="1"/>
      <c r="M327" s="6"/>
    </row>
    <row r="328" spans="1:13" x14ac:dyDescent="0.2">
      <c r="A328" s="9">
        <f t="shared" si="53"/>
        <v>1.8469309050489433</v>
      </c>
      <c r="B328">
        <f t="shared" si="52"/>
        <v>311.58614424855273</v>
      </c>
      <c r="C328">
        <f t="shared" si="54"/>
        <v>9.5417792094332867</v>
      </c>
      <c r="D328">
        <f t="shared" si="55"/>
        <v>9962.6466128065676</v>
      </c>
      <c r="E328" t="b">
        <f t="shared" si="56"/>
        <v>1</v>
      </c>
      <c r="F328" t="b">
        <f t="shared" si="57"/>
        <v>0</v>
      </c>
      <c r="G328" t="b">
        <f t="shared" si="58"/>
        <v>1</v>
      </c>
      <c r="H328" s="5">
        <f t="shared" si="59"/>
        <v>31.973971874883336</v>
      </c>
      <c r="I328" s="1"/>
      <c r="M328" s="6"/>
    </row>
    <row r="329" spans="1:13" x14ac:dyDescent="0.2">
      <c r="A329" s="9">
        <f t="shared" si="53"/>
        <v>1.8530668881221957</v>
      </c>
      <c r="B329">
        <f t="shared" si="52"/>
        <v>311.0385030351793</v>
      </c>
      <c r="C329">
        <f t="shared" si="54"/>
        <v>9.5250086577240722</v>
      </c>
      <c r="D329">
        <f t="shared" si="55"/>
        <v>9927.6568591942796</v>
      </c>
      <c r="E329" t="b">
        <f t="shared" si="56"/>
        <v>1</v>
      </c>
      <c r="F329" t="b">
        <f t="shared" si="57"/>
        <v>0</v>
      </c>
      <c r="G329" t="b">
        <f t="shared" si="58"/>
        <v>1</v>
      </c>
      <c r="H329" s="5">
        <f t="shared" si="59"/>
        <v>31.91777468807916</v>
      </c>
      <c r="I329" s="1"/>
      <c r="M329" s="6"/>
    </row>
    <row r="330" spans="1:13" x14ac:dyDescent="0.2">
      <c r="A330" s="9">
        <f t="shared" si="53"/>
        <v>1.859202871195448</v>
      </c>
      <c r="B330">
        <f t="shared" si="52"/>
        <v>310.4791511692444</v>
      </c>
      <c r="C330">
        <f t="shared" si="54"/>
        <v>9.5078794878182435</v>
      </c>
      <c r="D330">
        <f t="shared" si="55"/>
        <v>9891.9824317175771</v>
      </c>
      <c r="E330" t="b">
        <f t="shared" si="56"/>
        <v>1</v>
      </c>
      <c r="F330" t="b">
        <f t="shared" si="57"/>
        <v>0</v>
      </c>
      <c r="G330" t="b">
        <f t="shared" si="58"/>
        <v>1</v>
      </c>
      <c r="H330" s="5">
        <f t="shared" si="59"/>
        <v>31.86037579162727</v>
      </c>
      <c r="I330" s="1"/>
      <c r="M330" s="6"/>
    </row>
    <row r="331" spans="1:13" x14ac:dyDescent="0.2">
      <c r="A331" s="9">
        <f t="shared" si="53"/>
        <v>1.8653388542687004</v>
      </c>
      <c r="B331">
        <f t="shared" si="52"/>
        <v>309.90810971044101</v>
      </c>
      <c r="C331">
        <f t="shared" si="54"/>
        <v>9.4903923446319656</v>
      </c>
      <c r="D331">
        <f t="shared" si="55"/>
        <v>9855.6287029189571</v>
      </c>
      <c r="E331" t="b">
        <f t="shared" si="56"/>
        <v>1</v>
      </c>
      <c r="F331" t="b">
        <f t="shared" si="57"/>
        <v>0</v>
      </c>
      <c r="G331" t="b">
        <f t="shared" si="58"/>
        <v>1</v>
      </c>
      <c r="H331" s="5">
        <f t="shared" si="59"/>
        <v>31.801777346605896</v>
      </c>
      <c r="I331" s="1"/>
      <c r="M331" s="6"/>
    </row>
    <row r="332" spans="1:13" x14ac:dyDescent="0.2">
      <c r="A332" s="9">
        <f t="shared" si="53"/>
        <v>1.8714748373419527</v>
      </c>
      <c r="B332">
        <f t="shared" si="52"/>
        <v>309.32540015857717</v>
      </c>
      <c r="C332">
        <f t="shared" si="54"/>
        <v>9.4725478865591537</v>
      </c>
      <c r="D332">
        <f t="shared" si="55"/>
        <v>9818.6011476431795</v>
      </c>
      <c r="E332" t="b">
        <f t="shared" si="56"/>
        <v>1</v>
      </c>
      <c r="F332" t="b">
        <f t="shared" si="57"/>
        <v>0</v>
      </c>
      <c r="G332" t="b">
        <f t="shared" si="58"/>
        <v>1</v>
      </c>
      <c r="H332" s="5">
        <f t="shared" si="59"/>
        <v>31.741981559256452</v>
      </c>
      <c r="I332" s="1"/>
      <c r="M332" s="6"/>
    </row>
    <row r="333" spans="1:13" x14ac:dyDescent="0.2">
      <c r="A333" s="9">
        <f t="shared" si="53"/>
        <v>1.8776108204152051</v>
      </c>
      <c r="B333">
        <f t="shared" si="52"/>
        <v>308.73104445276664</v>
      </c>
      <c r="C333">
        <f t="shared" si="54"/>
        <v>9.45434678544669</v>
      </c>
      <c r="D333">
        <f t="shared" si="55"/>
        <v>9780.9053422127781</v>
      </c>
      <c r="E333" t="b">
        <f t="shared" si="56"/>
        <v>1</v>
      </c>
      <c r="F333" t="b">
        <f t="shared" si="57"/>
        <v>0</v>
      </c>
      <c r="G333" t="b">
        <f t="shared" si="58"/>
        <v>1</v>
      </c>
      <c r="H333" s="5">
        <f t="shared" si="59"/>
        <v>31.6809906809005</v>
      </c>
      <c r="I333" s="1"/>
      <c r="M333" s="6"/>
    </row>
    <row r="334" spans="1:13" x14ac:dyDescent="0.2">
      <c r="A334" s="9">
        <f t="shared" si="53"/>
        <v>1.8837468034884575</v>
      </c>
      <c r="B334">
        <f t="shared" si="52"/>
        <v>308.12506497060286</v>
      </c>
      <c r="C334">
        <f t="shared" si="54"/>
        <v>9.4357897265691264</v>
      </c>
      <c r="D334">
        <f t="shared" si="55"/>
        <v>9742.5469635882746</v>
      </c>
      <c r="E334" t="b">
        <f t="shared" si="56"/>
        <v>1</v>
      </c>
      <c r="F334" t="b">
        <f t="shared" si="57"/>
        <v>0</v>
      </c>
      <c r="G334" t="b">
        <f t="shared" si="58"/>
        <v>1</v>
      </c>
      <c r="H334" s="5">
        <f t="shared" si="59"/>
        <v>31.618807007855001</v>
      </c>
      <c r="I334" s="1"/>
      <c r="M334" s="6"/>
    </row>
    <row r="335" spans="1:13" x14ac:dyDescent="0.2">
      <c r="A335" s="9">
        <f t="shared" si="53"/>
        <v>1.8898827865617098</v>
      </c>
      <c r="B335">
        <f t="shared" si="52"/>
        <v>307.50748452731654</v>
      </c>
      <c r="C335">
        <f t="shared" si="54"/>
        <v>9.4168774086028897</v>
      </c>
      <c r="D335">
        <f t="shared" si="55"/>
        <v>9703.5317885132245</v>
      </c>
      <c r="E335" t="b">
        <f t="shared" si="56"/>
        <v>1</v>
      </c>
      <c r="F335" t="b">
        <f t="shared" si="57"/>
        <v>0</v>
      </c>
      <c r="G335" t="b">
        <f t="shared" si="58"/>
        <v>1</v>
      </c>
      <c r="H335" s="5">
        <f t="shared" si="59"/>
        <v>31.555432881345819</v>
      </c>
      <c r="I335" s="1"/>
      <c r="M335" s="6"/>
    </row>
    <row r="336" spans="1:13" x14ac:dyDescent="0.2">
      <c r="A336" s="9">
        <f t="shared" si="53"/>
        <v>1.8960187696349622</v>
      </c>
      <c r="B336">
        <f t="shared" si="52"/>
        <v>306.87832637491636</v>
      </c>
      <c r="C336">
        <f t="shared" si="54"/>
        <v>9.3976105435999706</v>
      </c>
      <c r="D336">
        <f t="shared" si="55"/>
        <v>9663.86569264424</v>
      </c>
      <c r="E336" t="b">
        <f t="shared" si="56"/>
        <v>1</v>
      </c>
      <c r="F336" t="b">
        <f t="shared" si="57"/>
        <v>0</v>
      </c>
      <c r="G336" t="b">
        <f t="shared" si="58"/>
        <v>1</v>
      </c>
      <c r="H336" s="5">
        <f t="shared" si="59"/>
        <v>31.490870687419605</v>
      </c>
      <c r="I336" s="1"/>
      <c r="M336" s="6"/>
    </row>
    <row r="337" spans="1:13" x14ac:dyDescent="0.2">
      <c r="A337" s="9">
        <f t="shared" si="53"/>
        <v>1.9021547527082145</v>
      </c>
      <c r="B337">
        <f t="shared" si="52"/>
        <v>306.23761420131382</v>
      </c>
      <c r="C337">
        <f t="shared" si="54"/>
        <v>9.3779898569611095</v>
      </c>
      <c r="D337">
        <f t="shared" si="55"/>
        <v>9623.5546496661245</v>
      </c>
      <c r="E337" t="b">
        <f t="shared" si="56"/>
        <v>1</v>
      </c>
      <c r="F337" t="b">
        <f t="shared" si="57"/>
        <v>0</v>
      </c>
      <c r="G337" t="b">
        <f t="shared" si="58"/>
        <v>1</v>
      </c>
      <c r="H337" s="5">
        <f t="shared" si="59"/>
        <v>31.425122856853939</v>
      </c>
      <c r="I337" s="1"/>
      <c r="M337" s="6"/>
    </row>
    <row r="338" spans="1:13" x14ac:dyDescent="0.2">
      <c r="A338" s="9">
        <f t="shared" si="53"/>
        <v>1.9082907357814669</v>
      </c>
      <c r="B338">
        <f t="shared" si="52"/>
        <v>305.58537212943133</v>
      </c>
      <c r="C338">
        <f t="shared" si="54"/>
        <v>9.358016087408501</v>
      </c>
      <c r="D338">
        <f t="shared" si="55"/>
        <v>9582.6047303922478</v>
      </c>
      <c r="E338" t="b">
        <f t="shared" si="56"/>
        <v>1</v>
      </c>
      <c r="F338" t="b">
        <f t="shared" si="57"/>
        <v>0</v>
      </c>
      <c r="G338" t="b">
        <f t="shared" si="58"/>
        <v>1</v>
      </c>
      <c r="H338" s="5">
        <f t="shared" si="59"/>
        <v>31.35819186506583</v>
      </c>
      <c r="I338" s="1"/>
      <c r="M338" s="6"/>
    </row>
    <row r="339" spans="1:13" x14ac:dyDescent="0.2">
      <c r="A339" s="9">
        <f t="shared" si="53"/>
        <v>1.9144267188547193</v>
      </c>
      <c r="B339">
        <f t="shared" si="52"/>
        <v>304.92162471629376</v>
      </c>
      <c r="C339">
        <f t="shared" si="54"/>
        <v>9.3376899869579653</v>
      </c>
      <c r="D339">
        <f t="shared" si="55"/>
        <v>9541.0221018502707</v>
      </c>
      <c r="E339" t="b">
        <f t="shared" si="56"/>
        <v>1</v>
      </c>
      <c r="F339" t="b">
        <f t="shared" si="57"/>
        <v>0</v>
      </c>
      <c r="G339" t="b">
        <f t="shared" si="58"/>
        <v>1</v>
      </c>
      <c r="H339" s="5">
        <f t="shared" si="59"/>
        <v>31.290080232018514</v>
      </c>
      <c r="I339" s="1"/>
      <c r="M339" s="6"/>
    </row>
    <row r="340" spans="1:13" x14ac:dyDescent="0.2">
      <c r="A340" s="9">
        <f t="shared" si="53"/>
        <v>1.9205627019279716</v>
      </c>
      <c r="B340">
        <f t="shared" si="52"/>
        <v>304.24639695210425</v>
      </c>
      <c r="C340">
        <f t="shared" si="54"/>
        <v>9.3170123208906457</v>
      </c>
      <c r="D340">
        <f t="shared" si="55"/>
        <v>9498.8130263534094</v>
      </c>
      <c r="E340" t="b">
        <f t="shared" si="56"/>
        <v>1</v>
      </c>
      <c r="F340" t="b">
        <f t="shared" si="57"/>
        <v>0</v>
      </c>
      <c r="G340" t="b">
        <f t="shared" si="58"/>
        <v>1</v>
      </c>
      <c r="H340" s="5">
        <f t="shared" si="59"/>
        <v>31.220790522126556</v>
      </c>
      <c r="I340" s="1"/>
      <c r="M340" s="6"/>
    </row>
    <row r="341" spans="1:13" x14ac:dyDescent="0.2">
      <c r="A341" s="9">
        <f t="shared" si="53"/>
        <v>1.926698685001224</v>
      </c>
      <c r="B341">
        <f t="shared" si="52"/>
        <v>303.55971425930295</v>
      </c>
      <c r="C341">
        <f t="shared" si="54"/>
        <v>9.2959838677241837</v>
      </c>
      <c r="D341">
        <f t="shared" si="55"/>
        <v>9455.9838605573277</v>
      </c>
      <c r="E341" t="b">
        <f t="shared" si="56"/>
        <v>1</v>
      </c>
      <c r="F341" t="b">
        <f t="shared" si="57"/>
        <v>0</v>
      </c>
      <c r="G341" t="b">
        <f t="shared" si="58"/>
        <v>1</v>
      </c>
      <c r="H341" s="5">
        <f t="shared" si="59"/>
        <v>31.150325344159327</v>
      </c>
      <c r="I341" s="1"/>
      <c r="M341" s="6"/>
    </row>
    <row r="342" spans="1:13" x14ac:dyDescent="0.2">
      <c r="A342" s="9">
        <f t="shared" si="53"/>
        <v>1.9328346680744763</v>
      </c>
      <c r="B342">
        <f t="shared" si="52"/>
        <v>302.86160249161009</v>
      </c>
      <c r="C342">
        <f t="shared" si="54"/>
        <v>9.2746054191834215</v>
      </c>
      <c r="D342">
        <f t="shared" si="55"/>
        <v>9412.5410545028299</v>
      </c>
      <c r="E342" t="b">
        <f t="shared" si="56"/>
        <v>1</v>
      </c>
      <c r="F342" t="b">
        <f t="shared" si="57"/>
        <v>0</v>
      </c>
      <c r="G342" t="b">
        <f t="shared" si="58"/>
        <v>1</v>
      </c>
      <c r="H342" s="5">
        <f t="shared" si="59"/>
        <v>31.078687351142761</v>
      </c>
      <c r="I342" s="1"/>
      <c r="M342" s="6"/>
    </row>
    <row r="343" spans="1:13" x14ac:dyDescent="0.2">
      <c r="A343" s="9">
        <f t="shared" si="53"/>
        <v>1.9389706511477287</v>
      </c>
      <c r="B343">
        <f t="shared" si="52"/>
        <v>302.15208793305254</v>
      </c>
      <c r="C343">
        <f t="shared" si="54"/>
        <v>9.2528777801705822</v>
      </c>
      <c r="D343">
        <f t="shared" si="55"/>
        <v>9368.4911506444951</v>
      </c>
      <c r="E343" t="b">
        <f t="shared" si="56"/>
        <v>1</v>
      </c>
      <c r="F343" t="b">
        <f t="shared" si="57"/>
        <v>0</v>
      </c>
      <c r="G343" t="b">
        <f t="shared" si="58"/>
        <v>1</v>
      </c>
      <c r="H343" s="5">
        <f t="shared" si="59"/>
        <v>31.005879240259492</v>
      </c>
      <c r="I343" s="1"/>
      <c r="M343" s="6"/>
    </row>
    <row r="344" spans="1:13" x14ac:dyDescent="0.2">
      <c r="A344" s="9">
        <f t="shared" si="53"/>
        <v>1.9451066342209811</v>
      </c>
      <c r="B344">
        <f t="shared" si="52"/>
        <v>301.43119729697412</v>
      </c>
      <c r="C344">
        <f t="shared" si="54"/>
        <v>9.2308017687349739</v>
      </c>
      <c r="D344">
        <f t="shared" si="55"/>
        <v>9323.8407828653781</v>
      </c>
      <c r="E344" t="b">
        <f t="shared" si="56"/>
        <v>1</v>
      </c>
      <c r="F344" t="b">
        <f t="shared" si="57"/>
        <v>0</v>
      </c>
      <c r="G344" t="b">
        <f t="shared" si="58"/>
        <v>1</v>
      </c>
      <c r="H344" s="5">
        <f t="shared" si="59"/>
        <v>30.931903752747274</v>
      </c>
      <c r="I344" s="1"/>
      <c r="M344" s="6"/>
    </row>
    <row r="345" spans="1:13" x14ac:dyDescent="0.2">
      <c r="A345" s="9">
        <f t="shared" si="53"/>
        <v>1.9512426172942334</v>
      </c>
      <c r="B345">
        <f t="shared" si="52"/>
        <v>300.69895772502997</v>
      </c>
      <c r="C345">
        <f t="shared" si="54"/>
        <v>9.208378216042183</v>
      </c>
      <c r="D345">
        <f t="shared" si="55"/>
        <v>9278.5966754779656</v>
      </c>
      <c r="E345" t="b">
        <f t="shared" si="56"/>
        <v>1</v>
      </c>
      <c r="F345" t="b">
        <f t="shared" si="57"/>
        <v>0</v>
      </c>
      <c r="G345" t="b">
        <f t="shared" si="58"/>
        <v>1</v>
      </c>
      <c r="H345" s="5">
        <f t="shared" si="59"/>
        <v>30.856763673795804</v>
      </c>
      <c r="I345" s="1"/>
      <c r="M345" s="6"/>
    </row>
    <row r="346" spans="1:13" x14ac:dyDescent="0.2">
      <c r="A346" s="9">
        <f t="shared" si="53"/>
        <v>1.9573786003674858</v>
      </c>
      <c r="B346">
        <f t="shared" si="52"/>
        <v>299.9553967861645</v>
      </c>
      <c r="C346">
        <f t="shared" si="54"/>
        <v>9.185607966342781</v>
      </c>
      <c r="D346">
        <f t="shared" si="55"/>
        <v>9232.7656422114833</v>
      </c>
      <c r="E346" t="b">
        <f t="shared" si="56"/>
        <v>1</v>
      </c>
      <c r="F346" t="b">
        <f t="shared" si="57"/>
        <v>0</v>
      </c>
      <c r="G346" t="b">
        <f t="shared" si="58"/>
        <v>1</v>
      </c>
      <c r="H346" s="5">
        <f t="shared" si="59"/>
        <v>30.780461832441837</v>
      </c>
      <c r="I346" s="1"/>
      <c r="M346" s="6"/>
    </row>
    <row r="347" spans="1:13" x14ac:dyDescent="0.2">
      <c r="A347" s="9">
        <f t="shared" si="53"/>
        <v>1.9635145834407381</v>
      </c>
      <c r="B347">
        <f t="shared" ref="B347:B410" si="60">$B$10*SIN(A347)</f>
        <v>299.20054247557363</v>
      </c>
      <c r="C347">
        <f t="shared" si="54"/>
        <v>9.1624918769405461</v>
      </c>
      <c r="D347">
        <f t="shared" si="55"/>
        <v>9186.3545851857725</v>
      </c>
      <c r="E347" t="b">
        <f t="shared" si="56"/>
        <v>1</v>
      </c>
      <c r="F347" t="b">
        <f t="shared" si="57"/>
        <v>0</v>
      </c>
      <c r="G347" t="b">
        <f t="shared" si="58"/>
        <v>1</v>
      </c>
      <c r="H347" s="5">
        <f t="shared" si="59"/>
        <v>30.703001101462696</v>
      </c>
      <c r="I347" s="1"/>
      <c r="M347" s="6"/>
    </row>
    <row r="348" spans="1:13" x14ac:dyDescent="0.2">
      <c r="A348" s="9">
        <f t="shared" ref="A348:A411" si="61">+A347+$B$25</f>
        <v>1.9696505665139905</v>
      </c>
      <c r="B348">
        <f t="shared" si="60"/>
        <v>298.43442321365058</v>
      </c>
      <c r="C348">
        <f t="shared" ref="C348:C411" si="62">1.414*(SIN(A348)*$B$9/$B$8)</f>
        <v>9.1390308181601778</v>
      </c>
      <c r="D348">
        <f t="shared" ref="D348:D411" si="63">B348*H348</f>
        <v>9139.3704938718147</v>
      </c>
      <c r="E348" t="b">
        <f t="shared" ref="E348:E411" si="64">AND((A348&gt;$A$17),A348&lt;($B$17))</f>
        <v>1</v>
      </c>
      <c r="F348" t="b">
        <f t="shared" ref="F348:F411" si="65">AND((A348&gt;($A$17+3.1416)),A348&lt;($B$17+3.1416))</f>
        <v>0</v>
      </c>
      <c r="G348" t="b">
        <f t="shared" ref="G348:G411" si="66">OR(E348=TRUE,F348=TRUE)</f>
        <v>1</v>
      </c>
      <c r="H348" s="5">
        <f t="shared" ref="H348:H411" si="67">IF(+G348=TRUE,C348,0)+(SIN(A348)*1.4142*$B$9/$B$7)</f>
        <v>30.624384397268066</v>
      </c>
      <c r="I348" s="1"/>
      <c r="M348" s="6"/>
    </row>
    <row r="349" spans="1:13" x14ac:dyDescent="0.2">
      <c r="A349" s="9">
        <f t="shared" si="61"/>
        <v>1.9757865495872429</v>
      </c>
      <c r="B349">
        <f t="shared" si="60"/>
        <v>297.65706784491584</v>
      </c>
      <c r="C349">
        <f t="shared" si="62"/>
        <v>9.11522567331453</v>
      </c>
      <c r="D349">
        <f t="shared" si="63"/>
        <v>9091.8204440391346</v>
      </c>
      <c r="E349" t="b">
        <f t="shared" si="64"/>
        <v>1</v>
      </c>
      <c r="F349" t="b">
        <f t="shared" si="65"/>
        <v>0</v>
      </c>
      <c r="G349" t="b">
        <f t="shared" si="66"/>
        <v>1</v>
      </c>
      <c r="H349" s="5">
        <f t="shared" si="67"/>
        <v>30.544614679790236</v>
      </c>
      <c r="I349" s="1"/>
      <c r="M349" s="6"/>
    </row>
    <row r="350" spans="1:13" x14ac:dyDescent="0.2">
      <c r="A350" s="9">
        <f t="shared" si="61"/>
        <v>1.9819225326604952</v>
      </c>
      <c r="B350">
        <f t="shared" si="60"/>
        <v>296.86850563693139</v>
      </c>
      <c r="C350">
        <f t="shared" si="62"/>
        <v>9.0910773386713526</v>
      </c>
      <c r="D350">
        <f t="shared" si="63"/>
        <v>9043.7115966901965</v>
      </c>
      <c r="E350" t="b">
        <f t="shared" si="64"/>
        <v>1</v>
      </c>
      <c r="F350" t="b">
        <f t="shared" si="65"/>
        <v>0</v>
      </c>
      <c r="G350" t="b">
        <f t="shared" si="66"/>
        <v>1</v>
      </c>
      <c r="H350" s="5">
        <f t="shared" si="67"/>
        <v>30.463694952372641</v>
      </c>
      <c r="I350" s="1"/>
      <c r="M350" s="6"/>
    </row>
    <row r="351" spans="1:13" x14ac:dyDescent="0.2">
      <c r="A351" s="9">
        <f t="shared" si="61"/>
        <v>1.9880585157337476</v>
      </c>
      <c r="B351">
        <f t="shared" si="60"/>
        <v>296.06876627919854</v>
      </c>
      <c r="C351">
        <f t="shared" si="62"/>
        <v>9.0665867234195616</v>
      </c>
      <c r="D351">
        <f t="shared" si="63"/>
        <v>8995.0511969819618</v>
      </c>
      <c r="E351" t="b">
        <f t="shared" si="64"/>
        <v>1</v>
      </c>
      <c r="F351" t="b">
        <f t="shared" si="65"/>
        <v>0</v>
      </c>
      <c r="G351" t="b">
        <f t="shared" si="66"/>
        <v>1</v>
      </c>
      <c r="H351" s="5">
        <f t="shared" si="67"/>
        <v>30.381628261656807</v>
      </c>
      <c r="I351" s="1"/>
      <c r="M351" s="6"/>
    </row>
    <row r="352" spans="1:13" x14ac:dyDescent="0.2">
      <c r="A352" s="9">
        <f t="shared" si="61"/>
        <v>1.9941944988069999</v>
      </c>
      <c r="B352">
        <f t="shared" si="60"/>
        <v>295.25787988204019</v>
      </c>
      <c r="C352">
        <f t="shared" si="62"/>
        <v>9.0417547496349826</v>
      </c>
      <c r="D352">
        <f t="shared" si="63"/>
        <v>8945.8465731347642</v>
      </c>
      <c r="E352" t="b">
        <f t="shared" si="64"/>
        <v>1</v>
      </c>
      <c r="F352" t="b">
        <f t="shared" si="65"/>
        <v>0</v>
      </c>
      <c r="G352" t="b">
        <f t="shared" si="66"/>
        <v>1</v>
      </c>
      <c r="H352" s="5">
        <f t="shared" si="67"/>
        <v>30.298417697467581</v>
      </c>
      <c r="I352" s="1"/>
      <c r="M352" s="6"/>
    </row>
    <row r="353" spans="1:13" x14ac:dyDescent="0.2">
      <c r="A353" s="9">
        <f t="shared" si="61"/>
        <v>2.0003304818802521</v>
      </c>
      <c r="B353">
        <f t="shared" si="60"/>
        <v>294.43587697546712</v>
      </c>
      <c r="C353">
        <f t="shared" si="62"/>
        <v>9.0165823522456545</v>
      </c>
      <c r="D353">
        <f t="shared" si="63"/>
        <v>8896.1051353286912</v>
      </c>
      <c r="E353" t="b">
        <f t="shared" si="64"/>
        <v>1</v>
      </c>
      <c r="F353" t="b">
        <f t="shared" si="65"/>
        <v>0</v>
      </c>
      <c r="G353" t="b">
        <f t="shared" si="66"/>
        <v>1</v>
      </c>
      <c r="H353" s="5">
        <f t="shared" si="67"/>
        <v>30.214066392696871</v>
      </c>
      <c r="I353" s="1"/>
      <c r="M353" s="6"/>
    </row>
    <row r="354" spans="1:13" x14ac:dyDescent="0.2">
      <c r="A354" s="9">
        <f t="shared" si="61"/>
        <v>2.0064664649535042</v>
      </c>
      <c r="B354">
        <f t="shared" si="60"/>
        <v>293.6027885080286</v>
      </c>
      <c r="C354">
        <f t="shared" si="62"/>
        <v>8.9910704789966243</v>
      </c>
      <c r="D354">
        <f t="shared" si="63"/>
        <v>8845.8343745876209</v>
      </c>
      <c r="E354" t="b">
        <f t="shared" si="64"/>
        <v>1</v>
      </c>
      <c r="F354" t="b">
        <f t="shared" si="65"/>
        <v>0</v>
      </c>
      <c r="G354" t="b">
        <f t="shared" si="66"/>
        <v>1</v>
      </c>
      <c r="H354" s="5">
        <f t="shared" si="67"/>
        <v>30.128577523185655</v>
      </c>
      <c r="I354" s="1"/>
      <c r="M354" s="6"/>
    </row>
    <row r="355" spans="1:13" x14ac:dyDescent="0.2">
      <c r="A355" s="9">
        <f t="shared" si="61"/>
        <v>2.0126024480267564</v>
      </c>
      <c r="B355">
        <f t="shared" si="60"/>
        <v>292.75864584564727</v>
      </c>
      <c r="C355">
        <f t="shared" si="62"/>
        <v>8.9652200904142596</v>
      </c>
      <c r="D355">
        <f t="shared" si="63"/>
        <v>8795.0418616510779</v>
      </c>
      <c r="E355" t="b">
        <f t="shared" si="64"/>
        <v>1</v>
      </c>
      <c r="F355" t="b">
        <f t="shared" si="65"/>
        <v>0</v>
      </c>
      <c r="G355" t="b">
        <f t="shared" si="66"/>
        <v>1</v>
      </c>
      <c r="H355" s="5">
        <f t="shared" si="67"/>
        <v>30.041954307604414</v>
      </c>
      <c r="I355" s="1"/>
      <c r="M355" s="6"/>
    </row>
    <row r="356" spans="1:13" x14ac:dyDescent="0.2">
      <c r="A356" s="9">
        <f t="shared" si="61"/>
        <v>2.0187384311000085</v>
      </c>
      <c r="B356">
        <f t="shared" si="60"/>
        <v>291.90348077043785</v>
      </c>
      <c r="C356">
        <f t="shared" si="62"/>
        <v>8.9390321597700861</v>
      </c>
      <c r="D356">
        <f t="shared" si="63"/>
        <v>8743.7352458340702</v>
      </c>
      <c r="E356" t="b">
        <f t="shared" si="64"/>
        <v>1</v>
      </c>
      <c r="F356" t="b">
        <f t="shared" si="65"/>
        <v>0</v>
      </c>
      <c r="G356" t="b">
        <f t="shared" si="66"/>
        <v>1</v>
      </c>
      <c r="H356" s="5">
        <f t="shared" si="67"/>
        <v>29.954200007331945</v>
      </c>
      <c r="I356" s="1"/>
      <c r="M356" s="6"/>
    </row>
    <row r="357" spans="1:13" x14ac:dyDescent="0.2">
      <c r="A357" s="9">
        <f t="shared" si="61"/>
        <v>2.0248744141732606</v>
      </c>
      <c r="B357">
        <f t="shared" si="60"/>
        <v>291.03732547951108</v>
      </c>
      <c r="C357">
        <f t="shared" si="62"/>
        <v>8.9125076730441517</v>
      </c>
      <c r="D357">
        <f t="shared" si="63"/>
        <v>8691.9222538751364</v>
      </c>
      <c r="E357" t="b">
        <f t="shared" si="64"/>
        <v>1</v>
      </c>
      <c r="F357" t="b">
        <f t="shared" si="65"/>
        <v>0</v>
      </c>
      <c r="G357" t="b">
        <f t="shared" si="66"/>
        <v>1</v>
      </c>
      <c r="H357" s="5">
        <f t="shared" si="67"/>
        <v>29.865317926332594</v>
      </c>
      <c r="I357" s="1"/>
      <c r="M357" s="6"/>
    </row>
    <row r="358" spans="1:13" x14ac:dyDescent="0.2">
      <c r="A358" s="9">
        <f t="shared" si="61"/>
        <v>2.0310103972465128</v>
      </c>
      <c r="B358">
        <f t="shared" si="60"/>
        <v>290.16021258376094</v>
      </c>
      <c r="C358">
        <f t="shared" si="62"/>
        <v>8.8856476288878934</v>
      </c>
      <c r="D358">
        <f t="shared" si="63"/>
        <v>8639.6106887726801</v>
      </c>
      <c r="E358" t="b">
        <f t="shared" si="64"/>
        <v>1</v>
      </c>
      <c r="F358" t="b">
        <f t="shared" si="65"/>
        <v>0</v>
      </c>
      <c r="G358" t="b">
        <f t="shared" si="66"/>
        <v>1</v>
      </c>
      <c r="H358" s="5">
        <f t="shared" si="67"/>
        <v>29.775311411031836</v>
      </c>
      <c r="I358" s="1"/>
      <c r="M358" s="6"/>
    </row>
    <row r="359" spans="1:13" x14ac:dyDescent="0.2">
      <c r="A359" s="9">
        <f t="shared" si="61"/>
        <v>2.0371463803197649</v>
      </c>
      <c r="B359">
        <f t="shared" si="60"/>
        <v>289.27217510663723</v>
      </c>
      <c r="C359">
        <f t="shared" si="62"/>
        <v>8.8584530385865445</v>
      </c>
      <c r="D359">
        <f t="shared" si="63"/>
        <v>8586.8084286098565</v>
      </c>
      <c r="E359" t="b">
        <f t="shared" si="64"/>
        <v>1</v>
      </c>
      <c r="F359" t="b">
        <f t="shared" si="65"/>
        <v>0</v>
      </c>
      <c r="G359" t="b">
        <f t="shared" si="66"/>
        <v>1</v>
      </c>
      <c r="H359" s="5">
        <f t="shared" si="67"/>
        <v>29.68418385019028</v>
      </c>
      <c r="I359" s="1"/>
      <c r="M359" s="6"/>
    </row>
    <row r="360" spans="1:13" x14ac:dyDescent="0.2">
      <c r="A360" s="9">
        <f t="shared" si="61"/>
        <v>2.0432823633930171</v>
      </c>
      <c r="B360">
        <f t="shared" si="60"/>
        <v>288.37324648290206</v>
      </c>
      <c r="C360">
        <f t="shared" si="62"/>
        <v>8.8309249260210549</v>
      </c>
      <c r="D360">
        <f t="shared" si="63"/>
        <v>8533.5234253681301</v>
      </c>
      <c r="E360" t="b">
        <f t="shared" si="64"/>
        <v>1</v>
      </c>
      <c r="F360" t="b">
        <f t="shared" si="65"/>
        <v>0</v>
      </c>
      <c r="G360" t="b">
        <f t="shared" si="66"/>
        <v>1</v>
      </c>
      <c r="H360" s="5">
        <f t="shared" si="67"/>
        <v>29.591938674776099</v>
      </c>
      <c r="I360" s="1"/>
      <c r="M360" s="6"/>
    </row>
    <row r="361" spans="1:13" x14ac:dyDescent="0.2">
      <c r="A361" s="9">
        <f t="shared" si="61"/>
        <v>2.0494183464662692</v>
      </c>
      <c r="B361">
        <f t="shared" si="60"/>
        <v>287.46346055737104</v>
      </c>
      <c r="C361">
        <f t="shared" si="62"/>
        <v>8.8030643276295475</v>
      </c>
      <c r="D361">
        <f t="shared" si="63"/>
        <v>8479.7637037297209</v>
      </c>
      <c r="E361" t="b">
        <f t="shared" si="64"/>
        <v>1</v>
      </c>
      <c r="F361" t="b">
        <f t="shared" si="65"/>
        <v>0</v>
      </c>
      <c r="G361" t="b">
        <f t="shared" si="66"/>
        <v>1</v>
      </c>
      <c r="H361" s="5">
        <f t="shared" si="67"/>
        <v>29.498579357835837</v>
      </c>
      <c r="I361" s="1"/>
      <c r="M361" s="6"/>
    </row>
    <row r="362" spans="1:13" x14ac:dyDescent="0.2">
      <c r="A362" s="9">
        <f t="shared" si="61"/>
        <v>2.0555543295395213</v>
      </c>
      <c r="B362">
        <f t="shared" si="60"/>
        <v>286.54285158363905</v>
      </c>
      <c r="C362">
        <f t="shared" si="62"/>
        <v>8.7748722923682934</v>
      </c>
      <c r="D362">
        <f t="shared" si="63"/>
        <v>8425.5373598690931</v>
      </c>
      <c r="E362" t="b">
        <f t="shared" si="64"/>
        <v>1</v>
      </c>
      <c r="F362" t="b">
        <f t="shared" si="65"/>
        <v>0</v>
      </c>
      <c r="G362" t="b">
        <f t="shared" si="66"/>
        <v>1</v>
      </c>
      <c r="H362" s="5">
        <f t="shared" si="67"/>
        <v>29.404109414363671</v>
      </c>
      <c r="I362" s="1"/>
      <c r="M362" s="6"/>
    </row>
    <row r="363" spans="1:13" x14ac:dyDescent="0.2">
      <c r="A363" s="9">
        <f t="shared" si="61"/>
        <v>2.0616903126127735</v>
      </c>
      <c r="B363">
        <f t="shared" si="60"/>
        <v>285.6114542227906</v>
      </c>
      <c r="C363">
        <f t="shared" si="62"/>
        <v>8.7463498816722147</v>
      </c>
      <c r="D363">
        <f t="shared" si="63"/>
        <v>8370.8525602336667</v>
      </c>
      <c r="E363" t="b">
        <f t="shared" si="64"/>
        <v>1</v>
      </c>
      <c r="F363" t="b">
        <f t="shared" si="65"/>
        <v>0</v>
      </c>
      <c r="G363" t="b">
        <f t="shared" si="66"/>
        <v>1</v>
      </c>
      <c r="H363" s="5">
        <f t="shared" si="67"/>
        <v>29.308532401169039</v>
      </c>
      <c r="I363" s="1"/>
      <c r="M363" s="6"/>
    </row>
    <row r="364" spans="1:13" x14ac:dyDescent="0.2">
      <c r="A364" s="9">
        <f t="shared" si="61"/>
        <v>2.0678262956860256</v>
      </c>
      <c r="B364">
        <f t="shared" si="60"/>
        <v>284.66930354209489</v>
      </c>
      <c r="C364">
        <f t="shared" si="62"/>
        <v>8.7174981694149309</v>
      </c>
      <c r="D364">
        <f t="shared" si="63"/>
        <v>8315.7175403139699</v>
      </c>
      <c r="E364" t="b">
        <f t="shared" si="64"/>
        <v>1</v>
      </c>
      <c r="F364" t="b">
        <f t="shared" si="65"/>
        <v>0</v>
      </c>
      <c r="G364" t="b">
        <f t="shared" si="66"/>
        <v>1</v>
      </c>
      <c r="H364" s="5">
        <f t="shared" si="67"/>
        <v>29.211851916742756</v>
      </c>
      <c r="I364" s="1"/>
      <c r="M364" s="6"/>
    </row>
    <row r="365" spans="1:13" x14ac:dyDescent="0.2">
      <c r="A365" s="9">
        <f t="shared" si="61"/>
        <v>2.0739622787592777</v>
      </c>
      <c r="B365">
        <f t="shared" si="60"/>
        <v>283.71643501368521</v>
      </c>
      <c r="C365">
        <f t="shared" si="62"/>
        <v>8.6883182418683127</v>
      </c>
      <c r="D365">
        <f t="shared" si="63"/>
        <v>8260.140603403368</v>
      </c>
      <c r="E365" t="b">
        <f t="shared" si="64"/>
        <v>1</v>
      </c>
      <c r="F365" t="b">
        <f t="shared" si="65"/>
        <v>0</v>
      </c>
      <c r="G365" t="b">
        <f t="shared" si="66"/>
        <v>1</v>
      </c>
      <c r="H365" s="5">
        <f t="shared" si="67"/>
        <v>29.114071601121505</v>
      </c>
      <c r="I365" s="1"/>
      <c r="M365" s="6"/>
    </row>
    <row r="366" spans="1:13" x14ac:dyDescent="0.2">
      <c r="A366" s="9">
        <f t="shared" si="61"/>
        <v>2.0800982618325299</v>
      </c>
      <c r="B366">
        <f t="shared" si="60"/>
        <v>282.75288451322388</v>
      </c>
      <c r="C366">
        <f t="shared" si="62"/>
        <v>8.6588111976616009</v>
      </c>
      <c r="D366">
        <f t="shared" si="63"/>
        <v>8204.1301193476029</v>
      </c>
      <c r="E366" t="b">
        <f t="shared" si="64"/>
        <v>1</v>
      </c>
      <c r="F366" t="b">
        <f t="shared" si="65"/>
        <v>0</v>
      </c>
      <c r="G366" t="b">
        <f t="shared" si="66"/>
        <v>1</v>
      </c>
      <c r="H366" s="5">
        <f t="shared" si="67"/>
        <v>29.015195135750808</v>
      </c>
      <c r="I366" s="1"/>
      <c r="M366" s="6"/>
    </row>
    <row r="367" spans="1:13" x14ac:dyDescent="0.2">
      <c r="A367" s="9">
        <f t="shared" si="61"/>
        <v>2.086234244905782</v>
      </c>
      <c r="B367">
        <f t="shared" si="60"/>
        <v>281.77868831855113</v>
      </c>
      <c r="C367">
        <f t="shared" si="62"/>
        <v>8.6289781477400282</v>
      </c>
      <c r="D367">
        <f t="shared" si="63"/>
        <v>8147.6945232842991</v>
      </c>
      <c r="E367" t="b">
        <f t="shared" si="64"/>
        <v>1</v>
      </c>
      <c r="F367" t="b">
        <f t="shared" si="65"/>
        <v>0</v>
      </c>
      <c r="G367" t="b">
        <f t="shared" si="66"/>
        <v>1</v>
      </c>
      <c r="H367" s="5">
        <f t="shared" si="67"/>
        <v>28.915226243346414</v>
      </c>
      <c r="I367" s="1"/>
      <c r="M367" s="6"/>
    </row>
    <row r="368" spans="1:13" x14ac:dyDescent="0.2">
      <c r="A368" s="9">
        <f t="shared" si="61"/>
        <v>2.0923702279790342</v>
      </c>
      <c r="B368">
        <f t="shared" si="60"/>
        <v>280.79388310831951</v>
      </c>
      <c r="C368">
        <f t="shared" si="62"/>
        <v>8.598820215323002</v>
      </c>
      <c r="D368">
        <f t="shared" si="63"/>
        <v>8090.8423143726313</v>
      </c>
      <c r="E368" t="b">
        <f t="shared" si="64"/>
        <v>1</v>
      </c>
      <c r="F368" t="b">
        <f t="shared" si="65"/>
        <v>0</v>
      </c>
      <c r="G368" t="b">
        <f t="shared" si="66"/>
        <v>1</v>
      </c>
      <c r="H368" s="5">
        <f t="shared" si="67"/>
        <v>28.814168687754123</v>
      </c>
      <c r="I368" s="1"/>
      <c r="M368" s="6"/>
    </row>
    <row r="369" spans="1:13" x14ac:dyDescent="0.2">
      <c r="A369" s="9">
        <f t="shared" si="61"/>
        <v>2.0985062110522863</v>
      </c>
      <c r="B369">
        <f t="shared" si="60"/>
        <v>279.79850596061272</v>
      </c>
      <c r="C369">
        <f t="shared" si="62"/>
        <v>8.5683385358618072</v>
      </c>
      <c r="D369">
        <f t="shared" si="63"/>
        <v>8033.5820545133665</v>
      </c>
      <c r="E369" t="b">
        <f t="shared" si="64"/>
        <v>1</v>
      </c>
      <c r="F369" t="b">
        <f t="shared" si="65"/>
        <v>0</v>
      </c>
      <c r="G369" t="b">
        <f t="shared" si="66"/>
        <v>1</v>
      </c>
      <c r="H369" s="5">
        <f t="shared" si="67"/>
        <v>28.712026273808107</v>
      </c>
      <c r="I369" s="1"/>
      <c r="M369" s="6"/>
    </row>
    <row r="370" spans="1:13" x14ac:dyDescent="0.2">
      <c r="A370" s="9">
        <f t="shared" si="61"/>
        <v>2.1046421941255384</v>
      </c>
      <c r="B370">
        <f t="shared" si="60"/>
        <v>278.79259435154967</v>
      </c>
      <c r="C370">
        <f t="shared" si="62"/>
        <v>8.5375342569968637</v>
      </c>
      <c r="D370">
        <f t="shared" si="63"/>
        <v>7975.9223670594383</v>
      </c>
      <c r="E370" t="b">
        <f t="shared" si="64"/>
        <v>1</v>
      </c>
      <c r="F370" t="b">
        <f t="shared" si="65"/>
        <v>0</v>
      </c>
      <c r="G370" t="b">
        <f t="shared" si="66"/>
        <v>1</v>
      </c>
      <c r="H370" s="5">
        <f t="shared" si="67"/>
        <v>28.608802847187622</v>
      </c>
      <c r="I370" s="1"/>
      <c r="M370" s="6"/>
    </row>
    <row r="371" spans="1:13" x14ac:dyDescent="0.2">
      <c r="A371" s="9">
        <f t="shared" si="61"/>
        <v>2.1107781771987906</v>
      </c>
      <c r="B371">
        <f t="shared" si="60"/>
        <v>277.77618615387365</v>
      </c>
      <c r="C371">
        <f t="shared" si="62"/>
        <v>8.5064085385145098</v>
      </c>
      <c r="D371">
        <f t="shared" si="63"/>
        <v>7917.8719355172871</v>
      </c>
      <c r="E371" t="b">
        <f t="shared" si="64"/>
        <v>1</v>
      </c>
      <c r="F371" t="b">
        <f t="shared" si="65"/>
        <v>0</v>
      </c>
      <c r="G371" t="b">
        <f t="shared" si="66"/>
        <v>1</v>
      </c>
      <c r="H371" s="5">
        <f t="shared" si="67"/>
        <v>28.50450229427225</v>
      </c>
      <c r="I371" s="1"/>
      <c r="M371" s="6"/>
    </row>
    <row r="372" spans="1:13" x14ac:dyDescent="0.2">
      <c r="A372" s="9">
        <f t="shared" si="61"/>
        <v>2.1169141602720427</v>
      </c>
      <c r="B372">
        <f t="shared" si="60"/>
        <v>276.74931963552626</v>
      </c>
      <c r="C372">
        <f t="shared" si="62"/>
        <v>8.4749625523033423</v>
      </c>
      <c r="D372">
        <f t="shared" si="63"/>
        <v>7859.4395022391227</v>
      </c>
      <c r="E372" t="b">
        <f t="shared" si="64"/>
        <v>1</v>
      </c>
      <c r="F372" t="b">
        <f t="shared" si="65"/>
        <v>0</v>
      </c>
      <c r="G372" t="b">
        <f t="shared" si="66"/>
        <v>1</v>
      </c>
      <c r="H372" s="5">
        <f t="shared" si="67"/>
        <v>28.399128541995548</v>
      </c>
      <c r="I372" s="1"/>
      <c r="M372" s="6"/>
    </row>
    <row r="373" spans="1:13" x14ac:dyDescent="0.2">
      <c r="A373" s="9">
        <f t="shared" si="61"/>
        <v>2.1230501433452948</v>
      </c>
      <c r="B373">
        <f t="shared" si="60"/>
        <v>275.71203345820658</v>
      </c>
      <c r="C373">
        <f t="shared" si="62"/>
        <v>8.4431974823100955</v>
      </c>
      <c r="D373">
        <f t="shared" si="63"/>
        <v>7800.6338671063331</v>
      </c>
      <c r="E373" t="b">
        <f t="shared" si="64"/>
        <v>1</v>
      </c>
      <c r="F373" t="b">
        <f t="shared" si="65"/>
        <v>0</v>
      </c>
      <c r="G373" t="b">
        <f t="shared" si="66"/>
        <v>1</v>
      </c>
      <c r="H373" s="5">
        <f t="shared" si="67"/>
        <v>28.292685557697219</v>
      </c>
      <c r="I373" s="1"/>
      <c r="M373" s="6"/>
    </row>
    <row r="374" spans="1:13" x14ac:dyDescent="0.2">
      <c r="A374" s="9">
        <f t="shared" si="61"/>
        <v>2.129186126418547</v>
      </c>
      <c r="B374">
        <f t="shared" si="60"/>
        <v>274.66436667591574</v>
      </c>
      <c r="C374">
        <f t="shared" si="62"/>
        <v>8.4111145244950585</v>
      </c>
      <c r="D374">
        <f t="shared" si="63"/>
        <v>7741.4638862042402</v>
      </c>
      <c r="E374" t="b">
        <f t="shared" si="64"/>
        <v>1</v>
      </c>
      <c r="F374" t="b">
        <f t="shared" si="65"/>
        <v>0</v>
      </c>
      <c r="G374" t="b">
        <f t="shared" si="66"/>
        <v>1</v>
      </c>
      <c r="H374" s="5">
        <f t="shared" si="67"/>
        <v>28.185177348973749</v>
      </c>
      <c r="I374" s="1"/>
      <c r="M374" s="6"/>
    </row>
    <row r="375" spans="1:13" x14ac:dyDescent="0.2">
      <c r="A375" s="9">
        <f t="shared" si="61"/>
        <v>2.1353221094917991</v>
      </c>
      <c r="B375">
        <f t="shared" si="60"/>
        <v>273.60635873348627</v>
      </c>
      <c r="C375">
        <f t="shared" si="62"/>
        <v>8.3787148867870478</v>
      </c>
      <c r="D375">
        <f t="shared" si="63"/>
        <v>7681.9384704883523</v>
      </c>
      <c r="E375" t="b">
        <f t="shared" si="64"/>
        <v>1</v>
      </c>
      <c r="F375" t="b">
        <f t="shared" si="65"/>
        <v>0</v>
      </c>
      <c r="G375" t="b">
        <f t="shared" si="66"/>
        <v>1</v>
      </c>
      <c r="H375" s="5">
        <f t="shared" si="67"/>
        <v>28.076607963527461</v>
      </c>
      <c r="I375" s="1"/>
      <c r="M375" s="6"/>
    </row>
    <row r="376" spans="1:13" x14ac:dyDescent="0.2">
      <c r="A376" s="9">
        <f t="shared" si="61"/>
        <v>2.1414580925650513</v>
      </c>
      <c r="B376">
        <f t="shared" si="60"/>
        <v>272.53804946509734</v>
      </c>
      <c r="C376">
        <f t="shared" si="62"/>
        <v>8.3459997890379416</v>
      </c>
      <c r="D376">
        <f t="shared" si="63"/>
        <v>7622.0665844424184</v>
      </c>
      <c r="E376" t="b">
        <f t="shared" si="64"/>
        <v>1</v>
      </c>
      <c r="F376" t="b">
        <f t="shared" si="65"/>
        <v>0</v>
      </c>
      <c r="G376" t="b">
        <f t="shared" si="66"/>
        <v>1</v>
      </c>
      <c r="H376" s="5">
        <f t="shared" si="67"/>
        <v>27.966981489014216</v>
      </c>
      <c r="I376" s="1"/>
      <c r="M376" s="6"/>
    </row>
    <row r="377" spans="1:13" x14ac:dyDescent="0.2">
      <c r="A377" s="9">
        <f t="shared" si="61"/>
        <v>2.1475940756383034</v>
      </c>
      <c r="B377">
        <f t="shared" si="60"/>
        <v>271.45947909277453</v>
      </c>
      <c r="C377">
        <f t="shared" si="62"/>
        <v>8.3129704629767325</v>
      </c>
      <c r="D377">
        <f t="shared" si="63"/>
        <v>7561.857244728345</v>
      </c>
      <c r="E377" t="b">
        <f t="shared" si="64"/>
        <v>1</v>
      </c>
      <c r="F377" t="b">
        <f t="shared" si="65"/>
        <v>0</v>
      </c>
      <c r="G377" t="b">
        <f t="shared" si="66"/>
        <v>1</v>
      </c>
      <c r="H377" s="5">
        <f t="shared" si="67"/>
        <v>27.856302052889411</v>
      </c>
      <c r="I377" s="1"/>
      <c r="M377" s="6"/>
    </row>
    <row r="378" spans="1:13" x14ac:dyDescent="0.2">
      <c r="A378" s="9">
        <f t="shared" si="61"/>
        <v>2.1537300587115555</v>
      </c>
      <c r="B378">
        <f t="shared" si="60"/>
        <v>270.37068822487595</v>
      </c>
      <c r="C378">
        <f t="shared" si="62"/>
        <v>8.2796281521631681</v>
      </c>
      <c r="D378">
        <f t="shared" si="63"/>
        <v>7501.3195188283271</v>
      </c>
      <c r="E378" t="b">
        <f t="shared" si="64"/>
        <v>1</v>
      </c>
      <c r="F378" t="b">
        <f t="shared" si="65"/>
        <v>0</v>
      </c>
      <c r="G378" t="b">
        <f t="shared" si="66"/>
        <v>1</v>
      </c>
      <c r="H378" s="5">
        <f t="shared" si="67"/>
        <v>27.744573822252654</v>
      </c>
      <c r="I378" s="1"/>
      <c r="M378" s="6"/>
    </row>
    <row r="379" spans="1:13" x14ac:dyDescent="0.2">
      <c r="A379" s="9">
        <f t="shared" si="61"/>
        <v>2.1598660417848077</v>
      </c>
      <c r="B379">
        <f t="shared" si="60"/>
        <v>269.27171785456306</v>
      </c>
      <c r="C379">
        <f t="shared" si="62"/>
        <v>8.2459741119409262</v>
      </c>
      <c r="D379">
        <f t="shared" si="63"/>
        <v>7440.4625236792763</v>
      </c>
      <c r="E379" t="b">
        <f t="shared" si="64"/>
        <v>1</v>
      </c>
      <c r="F379" t="b">
        <f t="shared" si="65"/>
        <v>0</v>
      </c>
      <c r="G379" t="b">
        <f t="shared" si="66"/>
        <v>1</v>
      </c>
      <c r="H379" s="5">
        <f t="shared" si="67"/>
        <v>27.631801003690853</v>
      </c>
      <c r="I379" s="1"/>
      <c r="M379" s="6"/>
    </row>
    <row r="380" spans="1:13" x14ac:dyDescent="0.2">
      <c r="A380" s="9">
        <f t="shared" si="61"/>
        <v>2.1660020248580598</v>
      </c>
      <c r="B380">
        <f t="shared" si="60"/>
        <v>268.16260935825721</v>
      </c>
      <c r="C380">
        <f t="shared" si="62"/>
        <v>8.2120096093903392</v>
      </c>
      <c r="D380">
        <f t="shared" si="63"/>
        <v>7379.2954242998039</v>
      </c>
      <c r="E380" t="b">
        <f t="shared" si="64"/>
        <v>1</v>
      </c>
      <c r="F380" t="b">
        <f t="shared" si="65"/>
        <v>0</v>
      </c>
      <c r="G380" t="b">
        <f t="shared" si="66"/>
        <v>1</v>
      </c>
      <c r="H380" s="5">
        <f t="shared" si="67"/>
        <v>27.517987843119794</v>
      </c>
      <c r="I380" s="1"/>
      <c r="M380" s="6"/>
    </row>
    <row r="381" spans="1:13" x14ac:dyDescent="0.2">
      <c r="A381" s="9">
        <f t="shared" si="61"/>
        <v>2.172138007931312</v>
      </c>
      <c r="B381">
        <f t="shared" si="60"/>
        <v>267.0434044940821</v>
      </c>
      <c r="C381">
        <f t="shared" si="62"/>
        <v>8.1777359232807161</v>
      </c>
      <c r="D381">
        <f t="shared" si="63"/>
        <v>7317.8274324100103</v>
      </c>
      <c r="E381" t="b">
        <f t="shared" si="64"/>
        <v>1</v>
      </c>
      <c r="F381" t="b">
        <f t="shared" si="65"/>
        <v>0</v>
      </c>
      <c r="G381" t="b">
        <f t="shared" si="66"/>
        <v>1</v>
      </c>
      <c r="H381" s="5">
        <f t="shared" si="67"/>
        <v>27.403138625624358</v>
      </c>
      <c r="I381" s="1"/>
      <c r="M381" s="6"/>
    </row>
    <row r="382" spans="1:13" x14ac:dyDescent="0.2">
      <c r="A382" s="9">
        <f t="shared" si="61"/>
        <v>2.1782739910045641</v>
      </c>
      <c r="B382">
        <f t="shared" si="60"/>
        <v>265.9141454002912</v>
      </c>
      <c r="C382">
        <f t="shared" si="62"/>
        <v>8.1431543440221645</v>
      </c>
      <c r="D382">
        <f t="shared" si="63"/>
        <v>7256.0678050441657</v>
      </c>
      <c r="E382" t="b">
        <f t="shared" si="64"/>
        <v>1</v>
      </c>
      <c r="F382" t="b">
        <f t="shared" si="65"/>
        <v>0</v>
      </c>
      <c r="G382" t="b">
        <f t="shared" si="66"/>
        <v>1</v>
      </c>
      <c r="H382" s="5">
        <f t="shared" si="67"/>
        <v>27.287257675297102</v>
      </c>
      <c r="I382" s="1"/>
      <c r="M382" s="6"/>
    </row>
    <row r="383" spans="1:13" x14ac:dyDescent="0.2">
      <c r="A383" s="9">
        <f t="shared" si="61"/>
        <v>2.1844099740778162</v>
      </c>
      <c r="B383">
        <f t="shared" si="60"/>
        <v>264.77487459368155</v>
      </c>
      <c r="C383">
        <f t="shared" si="62"/>
        <v>8.1082661736170305</v>
      </c>
      <c r="D383">
        <f t="shared" si="63"/>
        <v>7194.0258431566399</v>
      </c>
      <c r="E383" t="b">
        <f t="shared" si="64"/>
        <v>1</v>
      </c>
      <c r="F383" t="b">
        <f t="shared" si="65"/>
        <v>0</v>
      </c>
      <c r="G383" t="b">
        <f t="shared" si="66"/>
        <v>1</v>
      </c>
      <c r="H383" s="5">
        <f t="shared" si="67"/>
        <v>27.17034935507553</v>
      </c>
      <c r="I383" s="1"/>
      <c r="M383" s="6"/>
    </row>
    <row r="384" spans="1:13" x14ac:dyDescent="0.2">
      <c r="A384" s="9">
        <f t="shared" si="61"/>
        <v>2.1905459571510684</v>
      </c>
      <c r="B384">
        <f t="shared" si="60"/>
        <v>263.62563496799288</v>
      </c>
      <c r="C384">
        <f t="shared" si="62"/>
        <v>8.0730727256108636</v>
      </c>
      <c r="D384">
        <f t="shared" si="63"/>
        <v>7131.7108902211758</v>
      </c>
      <c r="E384" t="b">
        <f t="shared" si="64"/>
        <v>1</v>
      </c>
      <c r="F384" t="b">
        <f t="shared" si="65"/>
        <v>0</v>
      </c>
      <c r="G384" t="b">
        <f t="shared" si="66"/>
        <v>1</v>
      </c>
      <c r="H384" s="5">
        <f t="shared" si="67"/>
        <v>27.052418066577804</v>
      </c>
      <c r="I384" s="1"/>
      <c r="M384" s="6"/>
    </row>
    <row r="385" spans="1:13" x14ac:dyDescent="0.2">
      <c r="A385" s="9">
        <f t="shared" si="61"/>
        <v>2.1966819402243205</v>
      </c>
      <c r="B385">
        <f t="shared" si="60"/>
        <v>262.46646979229263</v>
      </c>
      <c r="C385">
        <f t="shared" si="62"/>
        <v>8.0375753250429742</v>
      </c>
      <c r="D385">
        <f t="shared" si="63"/>
        <v>7069.1323308237606</v>
      </c>
      <c r="E385" t="b">
        <f t="shared" si="64"/>
        <v>1</v>
      </c>
      <c r="F385" t="b">
        <f t="shared" si="65"/>
        <v>0</v>
      </c>
      <c r="G385" t="b">
        <f t="shared" si="66"/>
        <v>1</v>
      </c>
      <c r="H385" s="5">
        <f t="shared" si="67"/>
        <v>26.933468249936993</v>
      </c>
      <c r="I385" s="1"/>
      <c r="M385" s="6"/>
    </row>
    <row r="386" spans="1:13" x14ac:dyDescent="0.2">
      <c r="A386" s="9">
        <f t="shared" si="61"/>
        <v>2.2028179232975726</v>
      </c>
      <c r="B386">
        <f t="shared" si="60"/>
        <v>261.2974227093469</v>
      </c>
      <c r="C386">
        <f t="shared" si="62"/>
        <v>8.0017753083965282</v>
      </c>
      <c r="D386">
        <f t="shared" si="63"/>
        <v>7006.29958924932</v>
      </c>
      <c r="E386" t="b">
        <f t="shared" si="64"/>
        <v>1</v>
      </c>
      <c r="F386" t="b">
        <f t="shared" si="65"/>
        <v>0</v>
      </c>
      <c r="G386" t="b">
        <f t="shared" si="66"/>
        <v>1</v>
      </c>
      <c r="H386" s="5">
        <f t="shared" si="67"/>
        <v>26.813504383633926</v>
      </c>
      <c r="I386" s="1"/>
      <c r="M386" s="6"/>
    </row>
    <row r="387" spans="1:13" x14ac:dyDescent="0.2">
      <c r="A387" s="9">
        <f t="shared" si="61"/>
        <v>2.2089539063708248</v>
      </c>
      <c r="B387">
        <f t="shared" si="60"/>
        <v>260.11853773397729</v>
      </c>
      <c r="C387">
        <f t="shared" si="62"/>
        <v>7.9656740235482442</v>
      </c>
      <c r="D387">
        <f t="shared" si="63"/>
        <v>6943.2221280624344</v>
      </c>
      <c r="E387" t="b">
        <f t="shared" si="64"/>
        <v>1</v>
      </c>
      <c r="F387" t="b">
        <f t="shared" si="65"/>
        <v>0</v>
      </c>
      <c r="G387" t="b">
        <f t="shared" si="66"/>
        <v>1</v>
      </c>
      <c r="H387" s="5">
        <f t="shared" si="67"/>
        <v>26.692530984328592</v>
      </c>
      <c r="I387" s="1"/>
      <c r="M387" s="6"/>
    </row>
    <row r="388" spans="1:13" x14ac:dyDescent="0.2">
      <c r="A388" s="9">
        <f t="shared" si="61"/>
        <v>2.2150898894440769</v>
      </c>
      <c r="B388">
        <f t="shared" si="60"/>
        <v>258.92985925140363</v>
      </c>
      <c r="C388">
        <f t="shared" si="62"/>
        <v>7.9292728297176414</v>
      </c>
      <c r="D388">
        <f t="shared" si="63"/>
        <v>6879.9094466822689</v>
      </c>
      <c r="E388" t="b">
        <f t="shared" si="64"/>
        <v>1</v>
      </c>
      <c r="F388" t="b">
        <f t="shared" si="65"/>
        <v>0</v>
      </c>
      <c r="G388" t="b">
        <f t="shared" si="66"/>
        <v>1</v>
      </c>
      <c r="H388" s="5">
        <f t="shared" si="67"/>
        <v>26.570552606690043</v>
      </c>
      <c r="I388" s="1"/>
      <c r="M388" s="6"/>
    </row>
    <row r="389" spans="1:13" x14ac:dyDescent="0.2">
      <c r="A389" s="9">
        <f t="shared" si="61"/>
        <v>2.2212258725173291</v>
      </c>
      <c r="B389">
        <f t="shared" si="60"/>
        <v>257.73143201557315</v>
      </c>
      <c r="C389">
        <f t="shared" si="62"/>
        <v>7.8925730974158599</v>
      </c>
      <c r="D389">
        <f t="shared" si="63"/>
        <v>6816.3710799519849</v>
      </c>
      <c r="E389" t="b">
        <f t="shared" si="64"/>
        <v>1</v>
      </c>
      <c r="F389" t="b">
        <f t="shared" si="65"/>
        <v>0</v>
      </c>
      <c r="G389" t="b">
        <f t="shared" si="66"/>
        <v>1</v>
      </c>
      <c r="H389" s="5">
        <f t="shared" si="67"/>
        <v>26.447573843224962</v>
      </c>
      <c r="I389" s="1"/>
      <c r="M389" s="6"/>
    </row>
    <row r="390" spans="1:13" x14ac:dyDescent="0.2">
      <c r="A390" s="9">
        <f t="shared" si="61"/>
        <v>2.2273618555905812</v>
      </c>
      <c r="B390">
        <f t="shared" si="60"/>
        <v>256.52330114747508</v>
      </c>
      <c r="C390">
        <f t="shared" si="62"/>
        <v>7.8555762083940666</v>
      </c>
      <c r="D390">
        <f t="shared" si="63"/>
        <v>6752.6165967027864</v>
      </c>
      <c r="E390" t="b">
        <f t="shared" si="64"/>
        <v>1</v>
      </c>
      <c r="F390" t="b">
        <f t="shared" si="65"/>
        <v>0</v>
      </c>
      <c r="G390" t="b">
        <f t="shared" si="66"/>
        <v>1</v>
      </c>
      <c r="H390" s="5">
        <f t="shared" si="67"/>
        <v>26.32359932410472</v>
      </c>
      <c r="I390" s="1"/>
      <c r="M390" s="6"/>
    </row>
    <row r="391" spans="1:13" x14ac:dyDescent="0.2">
      <c r="A391" s="9">
        <f t="shared" si="61"/>
        <v>2.2334978386638333</v>
      </c>
      <c r="B391">
        <f t="shared" si="60"/>
        <v>255.30551213344225</v>
      </c>
      <c r="C391">
        <f t="shared" si="62"/>
        <v>7.8182835555914245</v>
      </c>
      <c r="D391">
        <f t="shared" si="63"/>
        <v>6688.6555983128674</v>
      </c>
      <c r="E391" t="b">
        <f t="shared" si="64"/>
        <v>1</v>
      </c>
      <c r="F391" t="b">
        <f t="shared" si="65"/>
        <v>0</v>
      </c>
      <c r="G391" t="b">
        <f t="shared" si="66"/>
        <v>1</v>
      </c>
      <c r="H391" s="5">
        <f t="shared" si="67"/>
        <v>26.198633716991047</v>
      </c>
      <c r="I391" s="1"/>
      <c r="M391" s="6"/>
    </row>
    <row r="392" spans="1:13" x14ac:dyDescent="0.2">
      <c r="A392" s="9">
        <f t="shared" si="61"/>
        <v>2.2396338217370855</v>
      </c>
      <c r="B392">
        <f t="shared" si="60"/>
        <v>254.07811082343821</v>
      </c>
      <c r="C392">
        <f t="shared" si="62"/>
        <v>7.7806965430826605</v>
      </c>
      <c r="D392">
        <f t="shared" si="63"/>
        <v>6624.4977172614499</v>
      </c>
      <c r="E392" t="b">
        <f t="shared" si="64"/>
        <v>1</v>
      </c>
      <c r="F392" t="b">
        <f t="shared" si="65"/>
        <v>0</v>
      </c>
      <c r="G392" t="b">
        <f t="shared" si="66"/>
        <v>1</v>
      </c>
      <c r="H392" s="5">
        <f t="shared" si="67"/>
        <v>26.072681726860324</v>
      </c>
      <c r="I392" s="1"/>
      <c r="M392" s="6"/>
    </row>
    <row r="393" spans="1:13" x14ac:dyDescent="0.2">
      <c r="A393" s="9">
        <f t="shared" si="61"/>
        <v>2.2457698048103376</v>
      </c>
      <c r="B393">
        <f t="shared" si="60"/>
        <v>252.84114342933111</v>
      </c>
      <c r="C393">
        <f t="shared" si="62"/>
        <v>7.7428165860251905</v>
      </c>
      <c r="D393">
        <f t="shared" si="63"/>
        <v>6560.1526156781383</v>
      </c>
      <c r="E393" t="b">
        <f t="shared" si="64"/>
        <v>1</v>
      </c>
      <c r="F393" t="b">
        <f t="shared" si="65"/>
        <v>0</v>
      </c>
      <c r="G393" t="b">
        <f t="shared" si="66"/>
        <v>1</v>
      </c>
      <c r="H393" s="5">
        <f t="shared" si="67"/>
        <v>25.945748095826403</v>
      </c>
      <c r="I393" s="1"/>
      <c r="M393" s="6"/>
    </row>
    <row r="394" spans="1:13" x14ac:dyDescent="0.2">
      <c r="A394" s="9">
        <f t="shared" si="61"/>
        <v>2.2519057878835897</v>
      </c>
      <c r="B394">
        <f t="shared" si="60"/>
        <v>251.59465652315382</v>
      </c>
      <c r="C394">
        <f t="shared" si="62"/>
        <v>7.704645110605842</v>
      </c>
      <c r="D394">
        <f t="shared" si="63"/>
        <v>6495.6299838878122</v>
      </c>
      <c r="E394" t="b">
        <f t="shared" si="64"/>
        <v>1</v>
      </c>
      <c r="F394" t="b">
        <f t="shared" si="65"/>
        <v>0</v>
      </c>
      <c r="G394" t="b">
        <f t="shared" si="66"/>
        <v>1</v>
      </c>
      <c r="H394" s="5">
        <f t="shared" si="67"/>
        <v>25.81783760296209</v>
      </c>
      <c r="I394" s="1"/>
      <c r="M394" s="6"/>
    </row>
    <row r="395" spans="1:13" x14ac:dyDescent="0.2">
      <c r="A395" s="9">
        <f t="shared" si="61"/>
        <v>2.2580417709568419</v>
      </c>
      <c r="B395">
        <f t="shared" si="60"/>
        <v>250.33869703535041</v>
      </c>
      <c r="C395">
        <f t="shared" si="62"/>
        <v>7.6661835539871586</v>
      </c>
      <c r="D395">
        <f t="shared" si="63"/>
        <v>6430.9395389512683</v>
      </c>
      <c r="E395" t="b">
        <f t="shared" si="64"/>
        <v>1</v>
      </c>
      <c r="F395" t="b">
        <f t="shared" si="65"/>
        <v>0</v>
      </c>
      <c r="G395" t="b">
        <f t="shared" si="66"/>
        <v>1</v>
      </c>
      <c r="H395" s="5">
        <f t="shared" si="67"/>
        <v>25.688955064119206</v>
      </c>
      <c r="I395" s="1"/>
      <c r="M395" s="6"/>
    </row>
    <row r="396" spans="1:13" x14ac:dyDescent="0.2">
      <c r="A396" s="9">
        <f t="shared" si="61"/>
        <v>2.264177754030094</v>
      </c>
      <c r="B396">
        <f t="shared" si="60"/>
        <v>249.07331225300931</v>
      </c>
      <c r="C396">
        <f t="shared" si="62"/>
        <v>7.6274333642532905</v>
      </c>
      <c r="D396">
        <f t="shared" si="63"/>
        <v>6366.0910232018405</v>
      </c>
      <c r="E396" t="b">
        <f t="shared" si="64"/>
        <v>1</v>
      </c>
      <c r="F396" t="b">
        <f t="shared" si="65"/>
        <v>0</v>
      </c>
      <c r="G396" t="b">
        <f t="shared" si="66"/>
        <v>1</v>
      </c>
      <c r="H396" s="5">
        <f t="shared" si="67"/>
        <v>25.559105331747261</v>
      </c>
      <c r="I396" s="1"/>
      <c r="M396" s="6"/>
    </row>
    <row r="397" spans="1:13" x14ac:dyDescent="0.2">
      <c r="A397" s="9">
        <f t="shared" si="61"/>
        <v>2.2703137371033462</v>
      </c>
      <c r="B397">
        <f t="shared" si="60"/>
        <v>247.79854981808288</v>
      </c>
      <c r="C397">
        <f t="shared" si="62"/>
        <v>7.5883960003554769</v>
      </c>
      <c r="D397">
        <f t="shared" si="63"/>
        <v>6301.094202778213</v>
      </c>
      <c r="E397" t="b">
        <f t="shared" si="64"/>
        <v>1</v>
      </c>
      <c r="F397" t="b">
        <f t="shared" si="65"/>
        <v>0</v>
      </c>
      <c r="G397" t="b">
        <f t="shared" si="66"/>
        <v>1</v>
      </c>
      <c r="H397" s="5">
        <f t="shared" si="67"/>
        <v>25.428293294710784</v>
      </c>
      <c r="I397" s="1"/>
      <c r="M397" s="6"/>
    </row>
    <row r="398" spans="1:13" x14ac:dyDescent="0.2">
      <c r="A398" s="9">
        <f t="shared" si="61"/>
        <v>2.2764497201765983</v>
      </c>
      <c r="B398">
        <f t="shared" si="60"/>
        <v>246.51445772559373</v>
      </c>
      <c r="C398">
        <f t="shared" si="62"/>
        <v>7.5490729320571104</v>
      </c>
      <c r="D398">
        <f t="shared" si="63"/>
        <v>6235.9588661536427</v>
      </c>
      <c r="E398" t="b">
        <f t="shared" si="64"/>
        <v>1</v>
      </c>
      <c r="F398" t="b">
        <f t="shared" si="65"/>
        <v>0</v>
      </c>
      <c r="G398" t="b">
        <f t="shared" si="66"/>
        <v>1</v>
      </c>
      <c r="H398" s="5">
        <f t="shared" si="67"/>
        <v>25.296523878105223</v>
      </c>
      <c r="I398" s="1"/>
      <c r="M398" s="6"/>
    </row>
    <row r="399" spans="1:13" x14ac:dyDescent="0.2">
      <c r="A399" s="9">
        <f t="shared" si="61"/>
        <v>2.2825857032498504</v>
      </c>
      <c r="B399">
        <f t="shared" si="60"/>
        <v>245.22108432182756</v>
      </c>
      <c r="C399">
        <f t="shared" si="62"/>
        <v>7.5094656398784005</v>
      </c>
      <c r="D399">
        <f t="shared" si="63"/>
        <v>6170.6948226618188</v>
      </c>
      <c r="E399" t="b">
        <f t="shared" si="64"/>
        <v>1</v>
      </c>
      <c r="F399" t="b">
        <f t="shared" si="65"/>
        <v>0</v>
      </c>
      <c r="G399" t="b">
        <f t="shared" si="66"/>
        <v>1</v>
      </c>
      <c r="H399" s="5">
        <f t="shared" si="67"/>
        <v>25.163802043071524</v>
      </c>
      <c r="I399" s="1"/>
      <c r="M399" s="6"/>
    </row>
    <row r="400" spans="1:13" x14ac:dyDescent="0.2">
      <c r="A400" s="9">
        <f t="shared" si="61"/>
        <v>2.2887216863231026</v>
      </c>
      <c r="B400">
        <f t="shared" si="60"/>
        <v>243.91847830251311</v>
      </c>
      <c r="C400">
        <f t="shared" si="62"/>
        <v>7.4695756150406387</v>
      </c>
      <c r="D400">
        <f t="shared" si="63"/>
        <v>6105.3119010196006</v>
      </c>
      <c r="E400" t="b">
        <f t="shared" si="64"/>
        <v>1</v>
      </c>
      <c r="F400" t="b">
        <f t="shared" si="65"/>
        <v>0</v>
      </c>
      <c r="G400" t="b">
        <f t="shared" si="66"/>
        <v>1</v>
      </c>
      <c r="H400" s="5">
        <f t="shared" si="67"/>
        <v>25.030132786609375</v>
      </c>
      <c r="I400" s="1"/>
      <c r="M400" s="6"/>
    </row>
    <row r="401" spans="1:13" x14ac:dyDescent="0.2">
      <c r="A401" s="9">
        <f t="shared" si="61"/>
        <v>2.2948576693963547</v>
      </c>
      <c r="B401">
        <f t="shared" si="60"/>
        <v>242.60668871098866</v>
      </c>
      <c r="C401">
        <f t="shared" si="62"/>
        <v>7.4294043594100465</v>
      </c>
      <c r="D401">
        <f t="shared" si="63"/>
        <v>6039.8199478468005</v>
      </c>
      <c r="E401" t="b">
        <f t="shared" si="64"/>
        <v>1</v>
      </c>
      <c r="F401" t="b">
        <f t="shared" si="65"/>
        <v>0</v>
      </c>
      <c r="G401" t="b">
        <f t="shared" si="66"/>
        <v>1</v>
      </c>
      <c r="H401" s="5">
        <f t="shared" si="67"/>
        <v>24.895521141389008</v>
      </c>
      <c r="I401" s="1"/>
      <c r="M401" s="6"/>
    </row>
    <row r="402" spans="1:13" x14ac:dyDescent="0.2">
      <c r="A402" s="9">
        <f t="shared" si="61"/>
        <v>2.3009936524696069</v>
      </c>
      <c r="B402">
        <f t="shared" si="60"/>
        <v>241.28576493635552</v>
      </c>
      <c r="C402">
        <f t="shared" si="62"/>
        <v>7.3889533854412353</v>
      </c>
      <c r="D402">
        <f t="shared" si="63"/>
        <v>5974.2288261833028</v>
      </c>
      <c r="E402" t="b">
        <f t="shared" si="64"/>
        <v>1</v>
      </c>
      <c r="F402" t="b">
        <f t="shared" si="65"/>
        <v>0</v>
      </c>
      <c r="G402" t="b">
        <f t="shared" si="66"/>
        <v>1</v>
      </c>
      <c r="H402" s="5">
        <f t="shared" si="67"/>
        <v>24.759972175561778</v>
      </c>
      <c r="I402" s="1"/>
      <c r="M402" s="6"/>
    </row>
    <row r="403" spans="1:13" x14ac:dyDescent="0.2">
      <c r="A403" s="9">
        <f t="shared" si="61"/>
        <v>2.307129635542859</v>
      </c>
      <c r="B403">
        <f t="shared" si="60"/>
        <v>239.95575671161853</v>
      </c>
      <c r="C403">
        <f t="shared" si="62"/>
        <v>7.348224216120256</v>
      </c>
      <c r="D403">
        <f t="shared" si="63"/>
        <v>5908.5484140036933</v>
      </c>
      <c r="E403" t="b">
        <f t="shared" si="64"/>
        <v>1</v>
      </c>
      <c r="F403" t="b">
        <f t="shared" si="65"/>
        <v>0</v>
      </c>
      <c r="G403" t="b">
        <f t="shared" si="66"/>
        <v>1</v>
      </c>
      <c r="H403" s="5">
        <f t="shared" si="67"/>
        <v>24.623490992569316</v>
      </c>
      <c r="I403" s="1"/>
      <c r="M403" s="6"/>
    </row>
    <row r="404" spans="1:13" x14ac:dyDescent="0.2">
      <c r="A404" s="9">
        <f t="shared" si="61"/>
        <v>2.3132656186161111</v>
      </c>
      <c r="B404">
        <f t="shared" si="60"/>
        <v>238.61671411181368</v>
      </c>
      <c r="C404">
        <f t="shared" si="62"/>
        <v>7.3072183849072623</v>
      </c>
      <c r="D404">
        <f t="shared" si="63"/>
        <v>5842.7886027296408</v>
      </c>
      <c r="E404" t="b">
        <f t="shared" si="64"/>
        <v>1</v>
      </c>
      <c r="F404" t="b">
        <f t="shared" si="65"/>
        <v>0</v>
      </c>
      <c r="G404" t="b">
        <f t="shared" si="66"/>
        <v>1</v>
      </c>
      <c r="H404" s="5">
        <f t="shared" si="67"/>
        <v>24.48608273095137</v>
      </c>
      <c r="I404" s="1"/>
      <c r="M404" s="6"/>
    </row>
    <row r="405" spans="1:13" x14ac:dyDescent="0.2">
      <c r="A405" s="9">
        <f t="shared" si="61"/>
        <v>2.3194016016893633</v>
      </c>
      <c r="B405">
        <f t="shared" si="60"/>
        <v>237.26868755212269</v>
      </c>
      <c r="C405">
        <f t="shared" si="62"/>
        <v>7.2659374356787794</v>
      </c>
      <c r="D405">
        <f t="shared" si="63"/>
        <v>5776.9592957402656</v>
      </c>
      <c r="E405" t="b">
        <f t="shared" si="64"/>
        <v>1</v>
      </c>
      <c r="F405" t="b">
        <f t="shared" si="65"/>
        <v>0</v>
      </c>
      <c r="G405" t="b">
        <f t="shared" si="66"/>
        <v>1</v>
      </c>
      <c r="H405" s="5">
        <f t="shared" si="67"/>
        <v>24.347752564152383</v>
      </c>
      <c r="I405" s="1"/>
      <c r="M405" s="6"/>
    </row>
    <row r="406" spans="1:13" x14ac:dyDescent="0.2">
      <c r="A406" s="9">
        <f t="shared" si="61"/>
        <v>2.3255375847626154</v>
      </c>
      <c r="B406">
        <f t="shared" si="60"/>
        <v>235.91172778597485</v>
      </c>
      <c r="C406">
        <f t="shared" si="62"/>
        <v>7.2243829226695651</v>
      </c>
      <c r="D406">
        <f t="shared" si="63"/>
        <v>5711.0704068806835</v>
      </c>
      <c r="E406" t="b">
        <f t="shared" si="64"/>
        <v>1</v>
      </c>
      <c r="F406" t="b">
        <f t="shared" si="65"/>
        <v>0</v>
      </c>
      <c r="G406" t="b">
        <f t="shared" si="66"/>
        <v>1</v>
      </c>
      <c r="H406" s="5">
        <f t="shared" si="67"/>
        <v>24.208505700326661</v>
      </c>
      <c r="I406" s="1"/>
      <c r="M406" s="6"/>
    </row>
    <row r="407" spans="1:13" x14ac:dyDescent="0.2">
      <c r="A407" s="9">
        <f t="shared" si="61"/>
        <v>2.3316735678358675</v>
      </c>
      <c r="B407">
        <f t="shared" si="60"/>
        <v>234.54588590313628</v>
      </c>
      <c r="C407">
        <f t="shared" si="62"/>
        <v>7.1825564104141097</v>
      </c>
      <c r="D407">
        <f t="shared" si="63"/>
        <v>5645.1318589690036</v>
      </c>
      <c r="E407" t="b">
        <f t="shared" si="64"/>
        <v>1</v>
      </c>
      <c r="F407" t="b">
        <f t="shared" si="65"/>
        <v>0</v>
      </c>
      <c r="G407" t="b">
        <f t="shared" si="66"/>
        <v>1</v>
      </c>
      <c r="H407" s="5">
        <f t="shared" si="67"/>
        <v>24.068347382142328</v>
      </c>
      <c r="I407" s="1"/>
      <c r="M407" s="6"/>
    </row>
    <row r="408" spans="1:13" x14ac:dyDescent="0.2">
      <c r="A408" s="9">
        <f t="shared" si="61"/>
        <v>2.3378095509091197</v>
      </c>
      <c r="B408">
        <f t="shared" si="60"/>
        <v>233.17121332778623</v>
      </c>
      <c r="C408">
        <f t="shared" si="62"/>
        <v>7.1404594736877129</v>
      </c>
      <c r="D408">
        <f t="shared" si="63"/>
        <v>5579.1535823019449</v>
      </c>
      <c r="E408" t="b">
        <f t="shared" si="64"/>
        <v>1</v>
      </c>
      <c r="F408" t="b">
        <f t="shared" si="65"/>
        <v>0</v>
      </c>
      <c r="G408" t="b">
        <f t="shared" si="66"/>
        <v>1</v>
      </c>
      <c r="H408" s="5">
        <f t="shared" si="67"/>
        <v>23.927282886583907</v>
      </c>
      <c r="I408" s="1"/>
      <c r="M408" s="6"/>
    </row>
    <row r="409" spans="1:13" x14ac:dyDescent="0.2">
      <c r="A409" s="9">
        <f t="shared" si="61"/>
        <v>2.3439455339823718</v>
      </c>
      <c r="B409">
        <f t="shared" si="60"/>
        <v>231.78776181658108</v>
      </c>
      <c r="C409">
        <f t="shared" si="62"/>
        <v>7.0980936974472071</v>
      </c>
      <c r="D409">
        <f t="shared" si="63"/>
        <v>5513.145513159353</v>
      </c>
      <c r="E409" t="b">
        <f t="shared" si="64"/>
        <v>1</v>
      </c>
      <c r="F409" t="b">
        <f t="shared" si="65"/>
        <v>0</v>
      </c>
      <c r="G409" t="b">
        <f t="shared" si="66"/>
        <v>1</v>
      </c>
      <c r="H409" s="5">
        <f t="shared" si="67"/>
        <v>23.785317524753658</v>
      </c>
      <c r="I409" s="1"/>
      <c r="M409" s="6"/>
    </row>
    <row r="410" spans="1:13" x14ac:dyDescent="0.2">
      <c r="A410" s="9">
        <f t="shared" si="61"/>
        <v>2.350081517055624</v>
      </c>
      <c r="B410">
        <f t="shared" si="60"/>
        <v>230.39558345670562</v>
      </c>
      <c r="C410">
        <f t="shared" si="62"/>
        <v>7.0554606767712746</v>
      </c>
      <c r="D410">
        <f t="shared" si="63"/>
        <v>5447.1175923077953</v>
      </c>
      <c r="E410" t="b">
        <f t="shared" si="64"/>
        <v>1</v>
      </c>
      <c r="F410" t="b">
        <f t="shared" si="65"/>
        <v>0</v>
      </c>
      <c r="G410" t="b">
        <f t="shared" si="66"/>
        <v>1</v>
      </c>
      <c r="H410" s="5">
        <f t="shared" si="67"/>
        <v>23.642456641671608</v>
      </c>
      <c r="I410" s="1"/>
      <c r="M410" s="6"/>
    </row>
    <row r="411" spans="1:13" x14ac:dyDescent="0.2">
      <c r="A411" s="9">
        <f t="shared" si="61"/>
        <v>2.3562175001288761</v>
      </c>
      <c r="B411">
        <f t="shared" ref="B411:B474" si="68">$B$10*SIN(A411)</f>
        <v>228.99473066391198</v>
      </c>
      <c r="C411">
        <f t="shared" si="62"/>
        <v>7.0125620168003984</v>
      </c>
      <c r="D411">
        <f t="shared" si="63"/>
        <v>3775.2400132023067</v>
      </c>
      <c r="E411" t="b">
        <f t="shared" si="64"/>
        <v>0</v>
      </c>
      <c r="F411" t="b">
        <f t="shared" si="65"/>
        <v>0</v>
      </c>
      <c r="G411" t="b">
        <f t="shared" si="66"/>
        <v>0</v>
      </c>
      <c r="H411" s="5">
        <f t="shared" si="67"/>
        <v>16.486143599273916</v>
      </c>
      <c r="I411" s="1"/>
      <c r="M411" s="6"/>
    </row>
    <row r="412" spans="1:13" x14ac:dyDescent="0.2">
      <c r="A412" s="9">
        <f t="shared" ref="A412:A475" si="69">+A411+$B$25</f>
        <v>2.3623534832021282</v>
      </c>
      <c r="B412">
        <f t="shared" si="68"/>
        <v>227.58525618054614</v>
      </c>
      <c r="C412">
        <f t="shared" ref="C412:C475" si="70">1.414*(SIN(A412)*$B$9/$B$8)</f>
        <v>6.9693993326764261</v>
      </c>
      <c r="D412">
        <f t="shared" ref="D412:D475" si="71">B412*H412</f>
        <v>3728.9094394431067</v>
      </c>
      <c r="E412" t="b">
        <f t="shared" ref="E412:E475" si="72">AND((A412&gt;$A$17),A412&lt;($B$17))</f>
        <v>0</v>
      </c>
      <c r="F412" t="b">
        <f t="shared" ref="F412:F475" si="73">AND((A412&gt;($A$17+3.1416)),A412&lt;($B$17+3.1416))</f>
        <v>0</v>
      </c>
      <c r="G412" t="b">
        <f t="shared" ref="G412:G475" si="74">OR(E412=TRUE,F412=TRUE)</f>
        <v>0</v>
      </c>
      <c r="H412" s="5">
        <f t="shared" ref="H412:H475" si="75">IF(+G412=TRUE,C412,0)+(SIN(A412)*1.4142*$B$9/$B$7)</f>
        <v>16.384670527535921</v>
      </c>
      <c r="I412" s="1"/>
      <c r="M412" s="6"/>
    </row>
    <row r="413" spans="1:13" x14ac:dyDescent="0.2">
      <c r="A413" s="9">
        <f t="shared" si="69"/>
        <v>2.3684894662753804</v>
      </c>
      <c r="B413">
        <f t="shared" si="68"/>
        <v>226.16721307356221</v>
      </c>
      <c r="C413">
        <f t="shared" si="70"/>
        <v>6.9259742494817571</v>
      </c>
      <c r="D413">
        <f t="shared" si="71"/>
        <v>3682.5858691998992</v>
      </c>
      <c r="E413" t="b">
        <f t="shared" si="72"/>
        <v>0</v>
      </c>
      <c r="F413" t="b">
        <f t="shared" si="73"/>
        <v>0</v>
      </c>
      <c r="G413" t="b">
        <f t="shared" si="74"/>
        <v>0</v>
      </c>
      <c r="H413" s="5">
        <f t="shared" si="75"/>
        <v>16.282580570164768</v>
      </c>
      <c r="I413" s="1"/>
      <c r="M413" s="6"/>
    </row>
    <row r="414" spans="1:13" x14ac:dyDescent="0.2">
      <c r="A414" s="9">
        <f t="shared" si="69"/>
        <v>2.3746254493486325</v>
      </c>
      <c r="B414">
        <f t="shared" si="68"/>
        <v>224.74065473252446</v>
      </c>
      <c r="C414">
        <f t="shared" si="70"/>
        <v>6.8822884021781636</v>
      </c>
      <c r="D414">
        <f t="shared" si="71"/>
        <v>3636.2762787682241</v>
      </c>
      <c r="E414" t="b">
        <f t="shared" si="72"/>
        <v>0</v>
      </c>
      <c r="F414" t="b">
        <f t="shared" si="73"/>
        <v>0</v>
      </c>
      <c r="G414" t="b">
        <f t="shared" si="74"/>
        <v>0</v>
      </c>
      <c r="H414" s="5">
        <f t="shared" si="75"/>
        <v>16.179877570864718</v>
      </c>
      <c r="I414" s="1"/>
      <c r="M414" s="6"/>
    </row>
    <row r="415" spans="1:13" x14ac:dyDescent="0.2">
      <c r="A415" s="9">
        <f t="shared" si="69"/>
        <v>2.3807614324218846</v>
      </c>
      <c r="B415">
        <f t="shared" si="68"/>
        <v>223.30563486759715</v>
      </c>
      <c r="C415">
        <f t="shared" si="70"/>
        <v>6.8383434355452302</v>
      </c>
      <c r="D415">
        <f t="shared" si="71"/>
        <v>3589.9876423382748</v>
      </c>
      <c r="E415" t="b">
        <f t="shared" si="72"/>
        <v>0</v>
      </c>
      <c r="F415" t="b">
        <f t="shared" si="73"/>
        <v>0</v>
      </c>
      <c r="G415" t="b">
        <f t="shared" si="74"/>
        <v>0</v>
      </c>
      <c r="H415" s="5">
        <f t="shared" si="75"/>
        <v>16.076565396421177</v>
      </c>
      <c r="I415" s="1"/>
      <c r="M415" s="6"/>
    </row>
    <row r="416" spans="1:13" x14ac:dyDescent="0.2">
      <c r="A416" s="9">
        <f t="shared" si="69"/>
        <v>2.3868974154951368</v>
      </c>
      <c r="B416">
        <f t="shared" si="68"/>
        <v>221.86220750752236</v>
      </c>
      <c r="C416">
        <f t="shared" si="70"/>
        <v>6.7941410041184263</v>
      </c>
      <c r="D416">
        <f t="shared" si="71"/>
        <v>3543.7269309445828</v>
      </c>
      <c r="E416" t="b">
        <f t="shared" si="72"/>
        <v>0</v>
      </c>
      <c r="F416" t="b">
        <f t="shared" si="73"/>
        <v>0</v>
      </c>
      <c r="G416" t="b">
        <f t="shared" si="74"/>
        <v>0</v>
      </c>
      <c r="H416" s="5">
        <f t="shared" si="75"/>
        <v>15.972647936555084</v>
      </c>
      <c r="I416" s="1"/>
      <c r="M416" s="6"/>
    </row>
    <row r="417" spans="1:13" x14ac:dyDescent="0.2">
      <c r="A417" s="9">
        <f t="shared" si="69"/>
        <v>2.3930333985683889</v>
      </c>
      <c r="B417">
        <f t="shared" si="68"/>
        <v>220.4104269975858</v>
      </c>
      <c r="C417">
        <f t="shared" si="70"/>
        <v>6.7496827721268167</v>
      </c>
      <c r="D417">
        <f t="shared" si="71"/>
        <v>3497.5011114161944</v>
      </c>
      <c r="E417" t="b">
        <f t="shared" si="72"/>
        <v>0</v>
      </c>
      <c r="F417" t="b">
        <f t="shared" si="73"/>
        <v>0</v>
      </c>
      <c r="G417" t="b">
        <f t="shared" si="74"/>
        <v>0</v>
      </c>
      <c r="H417" s="5">
        <f t="shared" si="75"/>
        <v>15.868129103776489</v>
      </c>
      <c r="I417" s="1"/>
      <c r="M417" s="6"/>
    </row>
    <row r="418" spans="1:13" x14ac:dyDescent="0.2">
      <c r="A418" s="9">
        <f t="shared" si="69"/>
        <v>2.3991693816416411</v>
      </c>
      <c r="B418">
        <f t="shared" si="68"/>
        <v>218.95034799757065</v>
      </c>
      <c r="C418">
        <f t="shared" si="70"/>
        <v>6.7049704134304005</v>
      </c>
      <c r="D418">
        <f t="shared" si="71"/>
        <v>3451.3171453274617</v>
      </c>
      <c r="E418" t="b">
        <f t="shared" si="72"/>
        <v>0</v>
      </c>
      <c r="F418" t="b">
        <f t="shared" si="73"/>
        <v>0</v>
      </c>
      <c r="G418" t="b">
        <f t="shared" si="74"/>
        <v>0</v>
      </c>
      <c r="H418" s="5">
        <f t="shared" si="75"/>
        <v>15.763012833237221</v>
      </c>
      <c r="I418" s="1"/>
      <c r="M418" s="6"/>
    </row>
    <row r="419" spans="1:13" x14ac:dyDescent="0.2">
      <c r="A419" s="9">
        <f t="shared" si="69"/>
        <v>2.4053053647148932</v>
      </c>
      <c r="B419">
        <f t="shared" si="68"/>
        <v>217.48202547969973</v>
      </c>
      <c r="C419">
        <f t="shared" si="70"/>
        <v>6.6600056114570911</v>
      </c>
      <c r="D419">
        <f t="shared" si="71"/>
        <v>3405.1819879496452</v>
      </c>
      <c r="E419" t="b">
        <f t="shared" si="72"/>
        <v>0</v>
      </c>
      <c r="F419" t="b">
        <f t="shared" si="73"/>
        <v>0</v>
      </c>
      <c r="G419" t="b">
        <f t="shared" si="74"/>
        <v>0</v>
      </c>
      <c r="H419" s="5">
        <f t="shared" si="75"/>
        <v>15.657303082582761</v>
      </c>
      <c r="I419" s="1"/>
      <c r="M419" s="6"/>
    </row>
    <row r="420" spans="1:13" x14ac:dyDescent="0.2">
      <c r="A420" s="9">
        <f t="shared" si="69"/>
        <v>2.4114413477881453</v>
      </c>
      <c r="B420">
        <f t="shared" si="68"/>
        <v>216.00551472656562</v>
      </c>
      <c r="C420">
        <f t="shared" si="70"/>
        <v>6.6147900591393292</v>
      </c>
      <c r="D420">
        <f t="shared" si="71"/>
        <v>3359.1025872034452</v>
      </c>
      <c r="E420" t="b">
        <f t="shared" si="72"/>
        <v>0</v>
      </c>
      <c r="F420" t="b">
        <f t="shared" si="73"/>
        <v>0</v>
      </c>
      <c r="G420" t="b">
        <f t="shared" si="74"/>
        <v>0</v>
      </c>
      <c r="H420" s="5">
        <f t="shared" si="75"/>
        <v>15.551003831803202</v>
      </c>
      <c r="I420" s="1"/>
      <c r="M420" s="6"/>
    </row>
    <row r="421" spans="1:13" x14ac:dyDescent="0.2">
      <c r="A421" s="9">
        <f t="shared" si="69"/>
        <v>2.4175773308613975</v>
      </c>
      <c r="B421">
        <f t="shared" si="68"/>
        <v>214.52087132904944</v>
      </c>
      <c r="C421">
        <f t="shared" si="70"/>
        <v>6.5693254588503578</v>
      </c>
      <c r="D421">
        <f t="shared" si="71"/>
        <v>3313.085882612656</v>
      </c>
      <c r="E421" t="b">
        <f t="shared" si="72"/>
        <v>0</v>
      </c>
      <c r="F421" t="b">
        <f t="shared" si="73"/>
        <v>0</v>
      </c>
      <c r="G421" t="b">
        <f t="shared" si="74"/>
        <v>0</v>
      </c>
      <c r="H421" s="5">
        <f t="shared" si="75"/>
        <v>15.444119083083423</v>
      </c>
      <c r="I421" s="1"/>
      <c r="M421" s="6"/>
    </row>
    <row r="422" spans="1:13" x14ac:dyDescent="0.2">
      <c r="A422" s="9">
        <f t="shared" si="69"/>
        <v>2.4237133139346496</v>
      </c>
      <c r="B422">
        <f t="shared" si="68"/>
        <v>213.02815118422777</v>
      </c>
      <c r="C422">
        <f t="shared" si="70"/>
        <v>6.5236135223401126</v>
      </c>
      <c r="D422">
        <f t="shared" si="71"/>
        <v>3267.1388042590793</v>
      </c>
      <c r="E422" t="b">
        <f t="shared" si="72"/>
        <v>0</v>
      </c>
      <c r="F422" t="b">
        <f t="shared" si="73"/>
        <v>0</v>
      </c>
      <c r="G422" t="b">
        <f t="shared" si="74"/>
        <v>0</v>
      </c>
      <c r="H422" s="5">
        <f t="shared" si="75"/>
        <v>15.336652860652404</v>
      </c>
      <c r="I422" s="1"/>
      <c r="M422" s="6"/>
    </row>
    <row r="423" spans="1:13" x14ac:dyDescent="0.2">
      <c r="A423" s="9">
        <f t="shared" si="69"/>
        <v>2.4298492970079018</v>
      </c>
      <c r="B423">
        <f t="shared" si="68"/>
        <v>211.52741049326789</v>
      </c>
      <c r="C423">
        <f t="shared" si="70"/>
        <v>6.4776559706707797</v>
      </c>
      <c r="D423">
        <f t="shared" si="71"/>
        <v>3221.2682717388511</v>
      </c>
      <c r="E423" t="b">
        <f t="shared" si="72"/>
        <v>0</v>
      </c>
      <c r="F423" t="b">
        <f t="shared" si="73"/>
        <v>0</v>
      </c>
      <c r="G423" t="b">
        <f t="shared" si="74"/>
        <v>0</v>
      </c>
      <c r="H423" s="5">
        <f t="shared" si="75"/>
        <v>15.228609210631696</v>
      </c>
      <c r="I423" s="1"/>
      <c r="M423" s="6"/>
    </row>
    <row r="424" spans="1:13" x14ac:dyDescent="0.2">
      <c r="A424" s="9">
        <f t="shared" si="69"/>
        <v>2.4359852800811539</v>
      </c>
      <c r="B424">
        <f t="shared" si="68"/>
        <v>210.01870575931227</v>
      </c>
      <c r="C424">
        <f t="shared" si="70"/>
        <v>6.4314545341519986</v>
      </c>
      <c r="D424">
        <f t="shared" si="71"/>
        <v>3175.4811931203662</v>
      </c>
      <c r="E424" t="b">
        <f t="shared" si="72"/>
        <v>0</v>
      </c>
      <c r="F424" t="b">
        <f t="shared" si="73"/>
        <v>0</v>
      </c>
      <c r="G424" t="b">
        <f t="shared" si="74"/>
        <v>0</v>
      </c>
      <c r="H424" s="5">
        <f t="shared" si="75"/>
        <v>15.119992200883111</v>
      </c>
      <c r="I424" s="1"/>
      <c r="M424" s="6"/>
    </row>
    <row r="425" spans="1:13" x14ac:dyDescent="0.2">
      <c r="A425" s="9">
        <f t="shared" si="69"/>
        <v>2.442121263154406</v>
      </c>
      <c r="B425">
        <f t="shared" si="68"/>
        <v>208.50209378535084</v>
      </c>
      <c r="C425">
        <f t="shared" si="70"/>
        <v>6.3850109522757164</v>
      </c>
      <c r="D425">
        <f t="shared" si="71"/>
        <v>3129.7844639039226</v>
      </c>
      <c r="E425" t="b">
        <f t="shared" si="72"/>
        <v>0</v>
      </c>
      <c r="F425" t="b">
        <f t="shared" si="73"/>
        <v>0</v>
      </c>
      <c r="G425" t="b">
        <f t="shared" si="74"/>
        <v>0</v>
      </c>
      <c r="H425" s="5">
        <f t="shared" si="75"/>
        <v>15.010805920855546</v>
      </c>
      <c r="I425" s="1"/>
      <c r="M425" s="6"/>
    </row>
    <row r="426" spans="1:13" x14ac:dyDescent="0.2">
      <c r="A426" s="9">
        <f t="shared" si="69"/>
        <v>2.4482572462276582</v>
      </c>
      <c r="B426">
        <f t="shared" si="68"/>
        <v>206.97763167208242</v>
      </c>
      <c r="C426">
        <f t="shared" si="70"/>
        <v>6.338326973650692</v>
      </c>
      <c r="D426">
        <f t="shared" si="71"/>
        <v>3084.1849659832633</v>
      </c>
      <c r="E426" t="b">
        <f t="shared" si="72"/>
        <v>0</v>
      </c>
      <c r="F426" t="b">
        <f t="shared" si="73"/>
        <v>0</v>
      </c>
      <c r="G426" t="b">
        <f t="shared" si="74"/>
        <v>0</v>
      </c>
      <c r="H426" s="5">
        <f t="shared" si="75"/>
        <v>14.901054481431023</v>
      </c>
      <c r="I426" s="1"/>
      <c r="M426" s="6"/>
    </row>
    <row r="427" spans="1:13" x14ac:dyDescent="0.2">
      <c r="A427" s="9">
        <f t="shared" si="69"/>
        <v>2.4543932293009103</v>
      </c>
      <c r="B427">
        <f t="shared" si="68"/>
        <v>205.44537681576503</v>
      </c>
      <c r="C427">
        <f t="shared" si="70"/>
        <v>6.2914043559366641</v>
      </c>
      <c r="D427">
        <f t="shared" si="71"/>
        <v>3038.6895666091714</v>
      </c>
      <c r="E427" t="b">
        <f t="shared" si="72"/>
        <v>0</v>
      </c>
      <c r="F427" t="b">
        <f t="shared" si="73"/>
        <v>0</v>
      </c>
      <c r="G427" t="b">
        <f t="shared" si="74"/>
        <v>0</v>
      </c>
      <c r="H427" s="5">
        <f t="shared" si="75"/>
        <v>14.790742014769908</v>
      </c>
      <c r="I427" s="1"/>
      <c r="M427" s="6"/>
    </row>
    <row r="428" spans="1:13" x14ac:dyDescent="0.2">
      <c r="A428" s="9">
        <f t="shared" si="69"/>
        <v>2.4605292123741624</v>
      </c>
      <c r="B428">
        <f t="shared" si="68"/>
        <v>203.90538690605464</v>
      </c>
      <c r="C428">
        <f t="shared" si="70"/>
        <v>6.2442448657781746</v>
      </c>
      <c r="D428">
        <f t="shared" si="71"/>
        <v>2993.305117355264</v>
      </c>
      <c r="E428" t="b">
        <f t="shared" si="72"/>
        <v>0</v>
      </c>
      <c r="F428" t="b">
        <f t="shared" si="73"/>
        <v>0</v>
      </c>
      <c r="G428" t="b">
        <f t="shared" si="74"/>
        <v>0</v>
      </c>
      <c r="H428" s="5">
        <f t="shared" si="75"/>
        <v>14.679872674155343</v>
      </c>
      <c r="I428" s="1"/>
      <c r="M428" s="6"/>
    </row>
    <row r="429" spans="1:13" x14ac:dyDescent="0.2">
      <c r="A429" s="9">
        <f t="shared" si="69"/>
        <v>2.4666651954474146</v>
      </c>
      <c r="B429">
        <f t="shared" si="68"/>
        <v>202.35771992383343</v>
      </c>
      <c r="C429">
        <f t="shared" si="70"/>
        <v>6.1968502787380499</v>
      </c>
      <c r="D429">
        <f t="shared" si="71"/>
        <v>2948.0384530861529</v>
      </c>
      <c r="E429" t="b">
        <f t="shared" si="72"/>
        <v>0</v>
      </c>
      <c r="F429" t="b">
        <f t="shared" si="73"/>
        <v>0</v>
      </c>
      <c r="G429" t="b">
        <f t="shared" si="74"/>
        <v>0</v>
      </c>
      <c r="H429" s="5">
        <f t="shared" si="75"/>
        <v>14.568450633836861</v>
      </c>
      <c r="I429" s="1"/>
      <c r="M429" s="6"/>
    </row>
    <row r="430" spans="1:13" x14ac:dyDescent="0.2">
      <c r="A430" s="9">
        <f t="shared" si="69"/>
        <v>2.4728011785206667</v>
      </c>
      <c r="B430">
        <f t="shared" si="68"/>
        <v>200.80243413902656</v>
      </c>
      <c r="C430">
        <f t="shared" si="70"/>
        <v>6.1492223792305563</v>
      </c>
      <c r="D430">
        <f t="shared" si="71"/>
        <v>2902.8963909281183</v>
      </c>
      <c r="E430" t="b">
        <f t="shared" si="72"/>
        <v>0</v>
      </c>
      <c r="F430" t="b">
        <f t="shared" si="73"/>
        <v>0</v>
      </c>
      <c r="G430" t="b">
        <f t="shared" si="74"/>
        <v>0</v>
      </c>
      <c r="H430" s="5">
        <f t="shared" si="75"/>
        <v>14.456480088873244</v>
      </c>
      <c r="I430" s="1"/>
      <c r="M430" s="6"/>
    </row>
    <row r="431" spans="1:13" x14ac:dyDescent="0.2">
      <c r="A431" s="9">
        <f t="shared" si="69"/>
        <v>2.4789371615939189</v>
      </c>
      <c r="B431">
        <f t="shared" si="68"/>
        <v>199.2395881084085</v>
      </c>
      <c r="C431">
        <f t="shared" si="70"/>
        <v>6.1013629604542166</v>
      </c>
      <c r="D431">
        <f t="shared" si="71"/>
        <v>2857.8857292424536</v>
      </c>
      <c r="E431" t="b">
        <f t="shared" si="72"/>
        <v>0</v>
      </c>
      <c r="F431" t="b">
        <f t="shared" si="73"/>
        <v>0</v>
      </c>
      <c r="G431" t="b">
        <f t="shared" si="74"/>
        <v>0</v>
      </c>
      <c r="H431" s="5">
        <f t="shared" si="75"/>
        <v>14.343965254974558</v>
      </c>
      <c r="I431" s="1"/>
      <c r="M431" s="6"/>
    </row>
    <row r="432" spans="1:13" x14ac:dyDescent="0.2">
      <c r="A432" s="9">
        <f t="shared" si="69"/>
        <v>2.485073144667171</v>
      </c>
      <c r="B432">
        <f t="shared" si="68"/>
        <v>197.66924067339821</v>
      </c>
      <c r="C432">
        <f t="shared" si="70"/>
        <v>6.0532738243242878</v>
      </c>
      <c r="D432">
        <f t="shared" si="71"/>
        <v>2813.013246601638</v>
      </c>
      <c r="E432" t="b">
        <f t="shared" si="72"/>
        <v>0</v>
      </c>
      <c r="F432" t="b">
        <f t="shared" si="73"/>
        <v>0</v>
      </c>
      <c r="G432" t="b">
        <f t="shared" si="74"/>
        <v>0</v>
      </c>
      <c r="H432" s="5">
        <f t="shared" si="75"/>
        <v>14.230910368343443</v>
      </c>
      <c r="I432" s="1"/>
      <c r="M432" s="6"/>
    </row>
    <row r="433" spans="1:13" x14ac:dyDescent="0.2">
      <c r="A433" s="9">
        <f t="shared" si="69"/>
        <v>2.4912091277404231</v>
      </c>
      <c r="B433">
        <f t="shared" si="68"/>
        <v>196.09145095784379</v>
      </c>
      <c r="C433">
        <f t="shared" si="70"/>
        <v>6.0049567814049283</v>
      </c>
      <c r="D433">
        <f t="shared" si="71"/>
        <v>2768.2857007684879</v>
      </c>
      <c r="E433" t="b">
        <f t="shared" si="72"/>
        <v>0</v>
      </c>
      <c r="F433" t="b">
        <f t="shared" si="73"/>
        <v>0</v>
      </c>
      <c r="G433" t="b">
        <f t="shared" si="74"/>
        <v>0</v>
      </c>
      <c r="H433" s="5">
        <f t="shared" si="75"/>
        <v>14.117319685515616</v>
      </c>
      <c r="I433" s="1"/>
      <c r="M433" s="6"/>
    </row>
    <row r="434" spans="1:13" x14ac:dyDescent="0.2">
      <c r="A434" s="9">
        <f t="shared" si="69"/>
        <v>2.4973451108136753</v>
      </c>
      <c r="B434">
        <f t="shared" si="68"/>
        <v>194.50627836579648</v>
      </c>
      <c r="C434">
        <f t="shared" si="70"/>
        <v>5.9564136508410259</v>
      </c>
      <c r="D434">
        <f t="shared" si="71"/>
        <v>2723.7098276784445</v>
      </c>
      <c r="E434" t="b">
        <f t="shared" si="72"/>
        <v>0</v>
      </c>
      <c r="F434" t="b">
        <f t="shared" si="73"/>
        <v>0</v>
      </c>
      <c r="G434" t="b">
        <f t="shared" si="74"/>
        <v>0</v>
      </c>
      <c r="H434" s="5">
        <f t="shared" si="75"/>
        <v>14.003197483199614</v>
      </c>
      <c r="I434" s="1"/>
      <c r="M434" s="6"/>
    </row>
    <row r="435" spans="1:13" x14ac:dyDescent="0.2">
      <c r="A435" s="9">
        <f t="shared" si="69"/>
        <v>2.5034810938869274</v>
      </c>
      <c r="B435">
        <f t="shared" si="68"/>
        <v>192.91378257927411</v>
      </c>
      <c r="C435">
        <f t="shared" si="70"/>
        <v>5.9076462602897051</v>
      </c>
      <c r="D435">
        <f t="shared" si="71"/>
        <v>2679.2923404251464</v>
      </c>
      <c r="E435" t="b">
        <f t="shared" si="72"/>
        <v>0</v>
      </c>
      <c r="F435" t="b">
        <f t="shared" si="73"/>
        <v>0</v>
      </c>
      <c r="G435" t="b">
        <f t="shared" si="74"/>
        <v>0</v>
      </c>
      <c r="H435" s="5">
        <f t="shared" si="75"/>
        <v>13.888548058115775</v>
      </c>
      <c r="I435" s="1"/>
      <c r="M435" s="6"/>
    </row>
    <row r="436" spans="1:13" x14ac:dyDescent="0.2">
      <c r="A436" s="9">
        <f t="shared" si="69"/>
        <v>2.5096170769601795</v>
      </c>
      <c r="B436">
        <f t="shared" si="68"/>
        <v>191.31402355601398</v>
      </c>
      <c r="C436">
        <f t="shared" si="70"/>
        <v>5.8586564458515182</v>
      </c>
      <c r="D436">
        <f t="shared" si="71"/>
        <v>2635.0399282494382</v>
      </c>
      <c r="E436" t="b">
        <f t="shared" si="72"/>
        <v>0</v>
      </c>
      <c r="F436" t="b">
        <f t="shared" si="73"/>
        <v>0</v>
      </c>
      <c r="G436" t="b">
        <f t="shared" si="74"/>
        <v>0</v>
      </c>
      <c r="H436" s="5">
        <f t="shared" si="75"/>
        <v>13.773375726834455</v>
      </c>
      <c r="I436" s="1"/>
      <c r="M436" s="6"/>
    </row>
    <row r="437" spans="1:13" x14ac:dyDescent="0.2">
      <c r="A437" s="9">
        <f t="shared" si="69"/>
        <v>2.5157530600334317</v>
      </c>
      <c r="B437">
        <f t="shared" si="68"/>
        <v>189.7070615272155</v>
      </c>
      <c r="C437">
        <f t="shared" si="70"/>
        <v>5.8094460520013138</v>
      </c>
      <c r="D437">
        <f t="shared" si="71"/>
        <v>2590.9592555319823</v>
      </c>
      <c r="E437" t="b">
        <f t="shared" si="72"/>
        <v>0</v>
      </c>
      <c r="F437" t="b">
        <f t="shared" si="73"/>
        <v>0</v>
      </c>
      <c r="G437" t="b">
        <f t="shared" si="74"/>
        <v>0</v>
      </c>
      <c r="H437" s="5">
        <f t="shared" si="75"/>
        <v>13.657684825613524</v>
      </c>
      <c r="I437" s="1"/>
      <c r="M437" s="6"/>
    </row>
    <row r="438" spans="1:13" x14ac:dyDescent="0.2">
      <c r="A438" s="9">
        <f t="shared" si="69"/>
        <v>2.5218890431066838</v>
      </c>
      <c r="B438">
        <f t="shared" si="68"/>
        <v>188.09295699527254</v>
      </c>
      <c r="C438">
        <f t="shared" si="70"/>
        <v>5.7600169315187948</v>
      </c>
      <c r="D438">
        <f t="shared" si="71"/>
        <v>2547.0569607896068</v>
      </c>
      <c r="E438" t="b">
        <f t="shared" si="72"/>
        <v>0</v>
      </c>
      <c r="F438" t="b">
        <f t="shared" si="73"/>
        <v>0</v>
      </c>
      <c r="G438" t="b">
        <f t="shared" si="74"/>
        <v>0</v>
      </c>
      <c r="H438" s="5">
        <f t="shared" si="75"/>
        <v>13.541479710235102</v>
      </c>
      <c r="I438" s="1"/>
      <c r="M438" s="6"/>
    </row>
    <row r="439" spans="1:13" x14ac:dyDescent="0.2">
      <c r="A439" s="9">
        <f t="shared" si="69"/>
        <v>2.528025026179936</v>
      </c>
      <c r="B439">
        <f t="shared" si="68"/>
        <v>186.47177073149527</v>
      </c>
      <c r="C439">
        <f t="shared" si="70"/>
        <v>5.7103709454187541</v>
      </c>
      <c r="D439">
        <f t="shared" si="71"/>
        <v>2503.3396556755438</v>
      </c>
      <c r="E439" t="b">
        <f t="shared" si="72"/>
        <v>0</v>
      </c>
      <c r="F439" t="b">
        <f t="shared" si="73"/>
        <v>0</v>
      </c>
      <c r="G439" t="b">
        <f t="shared" si="74"/>
        <v>0</v>
      </c>
      <c r="H439" s="5">
        <f t="shared" si="75"/>
        <v>13.424764755841551</v>
      </c>
      <c r="I439" s="1"/>
      <c r="M439" s="6"/>
    </row>
    <row r="440" spans="1:13" x14ac:dyDescent="0.2">
      <c r="A440" s="9">
        <f t="shared" si="69"/>
        <v>2.5341610092531881</v>
      </c>
      <c r="B440">
        <f t="shared" si="68"/>
        <v>184.84356377382241</v>
      </c>
      <c r="C440">
        <f t="shared" si="70"/>
        <v>5.6605099628810178</v>
      </c>
      <c r="D440">
        <f t="shared" si="71"/>
        <v>2459.8139239837265</v>
      </c>
      <c r="E440" t="b">
        <f t="shared" si="72"/>
        <v>0</v>
      </c>
      <c r="F440" t="b">
        <f t="shared" si="73"/>
        <v>0</v>
      </c>
      <c r="G440" t="b">
        <f t="shared" si="74"/>
        <v>0</v>
      </c>
      <c r="H440" s="5">
        <f t="shared" si="75"/>
        <v>13.307544356770759</v>
      </c>
      <c r="I440" s="1"/>
      <c r="M440" s="6"/>
    </row>
    <row r="441" spans="1:13" x14ac:dyDescent="0.2">
      <c r="A441" s="9">
        <f t="shared" si="69"/>
        <v>2.5402969923264402</v>
      </c>
      <c r="B441">
        <f t="shared" si="68"/>
        <v>183.20839742452293</v>
      </c>
      <c r="C441">
        <f t="shared" si="70"/>
        <v>5.6104358611800622</v>
      </c>
      <c r="D441">
        <f t="shared" si="71"/>
        <v>2416.4863206572718</v>
      </c>
      <c r="E441" t="b">
        <f t="shared" si="72"/>
        <v>0</v>
      </c>
      <c r="F441" t="b">
        <f t="shared" si="73"/>
        <v>0</v>
      </c>
      <c r="G441" t="b">
        <f t="shared" si="74"/>
        <v>0</v>
      </c>
      <c r="H441" s="5">
        <f t="shared" si="75"/>
        <v>13.189822926390702</v>
      </c>
      <c r="I441" s="1"/>
      <c r="M441" s="6"/>
    </row>
    <row r="442" spans="1:13" x14ac:dyDescent="0.2">
      <c r="A442" s="9">
        <f t="shared" si="69"/>
        <v>2.5464329753996924</v>
      </c>
      <c r="B442">
        <f t="shared" si="68"/>
        <v>181.56633324788814</v>
      </c>
      <c r="C442">
        <f t="shared" si="70"/>
        <v>5.5601505256143371</v>
      </c>
      <c r="D442">
        <f t="shared" si="71"/>
        <v>2373.3633708013117</v>
      </c>
      <c r="E442" t="b">
        <f t="shared" si="72"/>
        <v>0</v>
      </c>
      <c r="F442" t="b">
        <f t="shared" si="73"/>
        <v>0</v>
      </c>
      <c r="G442" t="b">
        <f t="shared" si="74"/>
        <v>0</v>
      </c>
      <c r="H442" s="5">
        <f t="shared" si="75"/>
        <v>13.071604896933266</v>
      </c>
      <c r="I442" s="1"/>
      <c r="M442" s="6"/>
    </row>
    <row r="443" spans="1:13" x14ac:dyDescent="0.2">
      <c r="A443" s="9">
        <f t="shared" si="69"/>
        <v>2.5525689584729445</v>
      </c>
      <c r="B443">
        <f t="shared" si="68"/>
        <v>179.91743306791363</v>
      </c>
      <c r="C443">
        <f t="shared" si="70"/>
        <v>5.5096558494352799</v>
      </c>
      <c r="D443">
        <f t="shared" si="71"/>
        <v>2330.4515687003127</v>
      </c>
      <c r="E443" t="b">
        <f t="shared" si="72"/>
        <v>0</v>
      </c>
      <c r="F443" t="b">
        <f t="shared" si="73"/>
        <v>0</v>
      </c>
      <c r="G443" t="b">
        <f t="shared" si="74"/>
        <v>0</v>
      </c>
      <c r="H443" s="5">
        <f t="shared" si="75"/>
        <v>12.952894719327363</v>
      </c>
      <c r="I443" s="1"/>
      <c r="M443" s="6"/>
    </row>
    <row r="444" spans="1:13" x14ac:dyDescent="0.2">
      <c r="A444" s="9">
        <f t="shared" si="69"/>
        <v>2.5587049415461967</v>
      </c>
      <c r="B444">
        <f t="shared" si="68"/>
        <v>178.26175896597178</v>
      </c>
      <c r="C444">
        <f t="shared" si="70"/>
        <v>5.4589537337760428</v>
      </c>
      <c r="D444">
        <f t="shared" si="71"/>
        <v>2287.7573768400498</v>
      </c>
      <c r="E444" t="b">
        <f t="shared" si="72"/>
        <v>0</v>
      </c>
      <c r="F444" t="b">
        <f t="shared" si="73"/>
        <v>0</v>
      </c>
      <c r="G444" t="b">
        <f t="shared" si="74"/>
        <v>0</v>
      </c>
      <c r="H444" s="5">
        <f t="shared" si="75"/>
        <v>12.83369686303139</v>
      </c>
      <c r="I444" s="1"/>
      <c r="M444" s="6"/>
    </row>
    <row r="445" spans="1:13" x14ac:dyDescent="0.2">
      <c r="A445" s="9">
        <f t="shared" si="69"/>
        <v>2.5648409246194488</v>
      </c>
      <c r="B445">
        <f t="shared" si="68"/>
        <v>176.59937327847419</v>
      </c>
      <c r="C445">
        <f t="shared" si="70"/>
        <v>5.4080460875799057</v>
      </c>
      <c r="D445">
        <f t="shared" si="71"/>
        <v>2245.2872249343518</v>
      </c>
      <c r="E445" t="b">
        <f t="shared" si="72"/>
        <v>0</v>
      </c>
      <c r="F445" t="b">
        <f t="shared" si="73"/>
        <v>0</v>
      </c>
      <c r="G445" t="b">
        <f t="shared" si="74"/>
        <v>0</v>
      </c>
      <c r="H445" s="5">
        <f t="shared" si="75"/>
        <v>12.71401581586491</v>
      </c>
      <c r="I445" s="1"/>
      <c r="M445" s="6"/>
    </row>
    <row r="446" spans="1:13" x14ac:dyDescent="0.2">
      <c r="A446" s="9">
        <f t="shared" si="69"/>
        <v>2.5709769076927009</v>
      </c>
      <c r="B446">
        <f t="shared" si="68"/>
        <v>174.93033859452487</v>
      </c>
      <c r="C446">
        <f t="shared" si="70"/>
        <v>5.3569348275284101</v>
      </c>
      <c r="D446">
        <f t="shared" si="71"/>
        <v>2203.0475089567981</v>
      </c>
      <c r="E446" t="b">
        <f t="shared" si="72"/>
        <v>0</v>
      </c>
      <c r="F446" t="b">
        <f t="shared" si="73"/>
        <v>0</v>
      </c>
      <c r="G446" t="b">
        <f t="shared" si="74"/>
        <v>0</v>
      </c>
      <c r="H446" s="5">
        <f t="shared" si="75"/>
        <v>12.593856083839714</v>
      </c>
      <c r="I446" s="1"/>
      <c r="M446" s="6"/>
    </row>
    <row r="447" spans="1:13" x14ac:dyDescent="0.2">
      <c r="A447" s="9">
        <f t="shared" si="69"/>
        <v>2.5771128907659531</v>
      </c>
      <c r="B447">
        <f t="shared" si="68"/>
        <v>173.25471775356368</v>
      </c>
      <c r="C447">
        <f t="shared" si="70"/>
        <v>5.3056218779691928</v>
      </c>
      <c r="D447">
        <f t="shared" si="71"/>
        <v>2161.0445901774879</v>
      </c>
      <c r="E447" t="b">
        <f t="shared" si="72"/>
        <v>0</v>
      </c>
      <c r="F447" t="b">
        <f t="shared" si="73"/>
        <v>0</v>
      </c>
      <c r="G447" t="b">
        <f t="shared" si="74"/>
        <v>0</v>
      </c>
      <c r="H447" s="5">
        <f t="shared" si="75"/>
        <v>12.473222190990162</v>
      </c>
      <c r="I447" s="1"/>
      <c r="M447" s="6"/>
    </row>
    <row r="448" spans="1:13" x14ac:dyDescent="0.2">
      <c r="A448" s="9">
        <f t="shared" si="69"/>
        <v>2.5832488738392052</v>
      </c>
      <c r="B448">
        <f t="shared" si="68"/>
        <v>171.5725738430003</v>
      </c>
      <c r="C448">
        <f t="shared" si="70"/>
        <v>5.2541091708435363</v>
      </c>
      <c r="D448">
        <f t="shared" si="71"/>
        <v>2119.2847942050325</v>
      </c>
      <c r="E448" t="b">
        <f t="shared" si="72"/>
        <v>0</v>
      </c>
      <c r="F448" t="b">
        <f t="shared" si="73"/>
        <v>0</v>
      </c>
      <c r="G448" t="b">
        <f t="shared" si="74"/>
        <v>0</v>
      </c>
      <c r="H448" s="5">
        <f t="shared" si="75"/>
        <v>12.352118679202841</v>
      </c>
      <c r="I448" s="1"/>
      <c r="M448" s="6"/>
    </row>
    <row r="449" spans="1:13" x14ac:dyDescent="0.2">
      <c r="A449" s="9">
        <f t="shared" si="69"/>
        <v>2.5893848569124573</v>
      </c>
      <c r="B449">
        <f t="shared" si="68"/>
        <v>169.88397019583925</v>
      </c>
      <c r="C449">
        <f t="shared" si="70"/>
        <v>5.202398645613628</v>
      </c>
      <c r="D449">
        <f t="shared" si="71"/>
        <v>2077.7744100339323</v>
      </c>
      <c r="E449" t="b">
        <f t="shared" si="72"/>
        <v>0</v>
      </c>
      <c r="F449" t="b">
        <f t="shared" si="73"/>
        <v>0</v>
      </c>
      <c r="G449" t="b">
        <f t="shared" si="74"/>
        <v>0</v>
      </c>
      <c r="H449" s="5">
        <f t="shared" si="75"/>
        <v>12.230550108045572</v>
      </c>
      <c r="I449" s="1"/>
      <c r="M449" s="6"/>
    </row>
    <row r="450" spans="1:13" x14ac:dyDescent="0.2">
      <c r="A450" s="9">
        <f t="shared" si="69"/>
        <v>2.5955208399857095</v>
      </c>
      <c r="B450">
        <f t="shared" si="68"/>
        <v>168.18897038829513</v>
      </c>
      <c r="C450">
        <f t="shared" si="70"/>
        <v>5.1504922491895417</v>
      </c>
      <c r="D450">
        <f t="shared" si="71"/>
        <v>2036.519689097453</v>
      </c>
      <c r="E450" t="b">
        <f t="shared" si="72"/>
        <v>0</v>
      </c>
      <c r="F450" t="b">
        <f t="shared" si="73"/>
        <v>0</v>
      </c>
      <c r="G450" t="b">
        <f t="shared" si="74"/>
        <v>0</v>
      </c>
      <c r="H450" s="5">
        <f t="shared" si="75"/>
        <v>12.108521054595752</v>
      </c>
      <c r="I450" s="1"/>
      <c r="M450" s="6"/>
    </row>
    <row r="451" spans="1:13" x14ac:dyDescent="0.2">
      <c r="A451" s="9">
        <f t="shared" si="69"/>
        <v>2.6016568230589616</v>
      </c>
      <c r="B451">
        <f t="shared" si="68"/>
        <v>166.48763823739907</v>
      </c>
      <c r="C451">
        <f t="shared" si="70"/>
        <v>5.0983919358559335</v>
      </c>
      <c r="D451">
        <f t="shared" si="71"/>
        <v>1995.5268443261637</v>
      </c>
      <c r="E451" t="b">
        <f t="shared" si="72"/>
        <v>0</v>
      </c>
      <c r="F451" t="b">
        <f t="shared" si="73"/>
        <v>0</v>
      </c>
      <c r="G451" t="b">
        <f t="shared" si="74"/>
        <v>0</v>
      </c>
      <c r="H451" s="5">
        <f t="shared" si="75"/>
        <v>11.986036113268</v>
      </c>
      <c r="I451" s="1"/>
      <c r="M451" s="6"/>
    </row>
    <row r="452" spans="1:13" x14ac:dyDescent="0.2">
      <c r="A452" s="9">
        <f t="shared" si="69"/>
        <v>2.6077928061322138</v>
      </c>
      <c r="B452">
        <f t="shared" si="68"/>
        <v>164.78003779859608</v>
      </c>
      <c r="C452">
        <f t="shared" si="70"/>
        <v>5.0460996671984661</v>
      </c>
      <c r="D452">
        <f t="shared" si="71"/>
        <v>1954.8020492122778</v>
      </c>
      <c r="E452" t="b">
        <f t="shared" si="72"/>
        <v>0</v>
      </c>
      <c r="F452" t="b">
        <f t="shared" si="73"/>
        <v>0</v>
      </c>
      <c r="G452" t="b">
        <f t="shared" si="74"/>
        <v>0</v>
      </c>
      <c r="H452" s="5">
        <f t="shared" si="75"/>
        <v>11.863099895641197</v>
      </c>
      <c r="I452" s="1"/>
      <c r="M452" s="6"/>
    </row>
    <row r="453" spans="1:13" x14ac:dyDescent="0.2">
      <c r="A453" s="9">
        <f t="shared" si="69"/>
        <v>2.6139287892054659</v>
      </c>
      <c r="B453">
        <f t="shared" si="68"/>
        <v>163.06623336333317</v>
      </c>
      <c r="C453">
        <f t="shared" si="70"/>
        <v>4.9936174120299519</v>
      </c>
      <c r="D453">
        <f t="shared" si="71"/>
        <v>1914.3514368799272</v>
      </c>
      <c r="E453" t="b">
        <f t="shared" si="72"/>
        <v>0</v>
      </c>
      <c r="F453" t="b">
        <f t="shared" si="73"/>
        <v>0</v>
      </c>
      <c r="G453" t="b">
        <f t="shared" si="74"/>
        <v>0</v>
      </c>
      <c r="H453" s="5">
        <f t="shared" si="75"/>
        <v>11.739717030284858</v>
      </c>
      <c r="I453" s="1"/>
      <c r="M453" s="6"/>
    </row>
    <row r="454" spans="1:13" x14ac:dyDescent="0.2">
      <c r="A454" s="9">
        <f t="shared" si="69"/>
        <v>2.620064772278718</v>
      </c>
      <c r="B454">
        <f t="shared" si="68"/>
        <v>161.34628945663894</v>
      </c>
      <c r="C454">
        <f t="shared" si="70"/>
        <v>4.9409471463162271</v>
      </c>
      <c r="D454">
        <f t="shared" si="71"/>
        <v>1874.1810991615193</v>
      </c>
      <c r="E454" t="b">
        <f t="shared" si="72"/>
        <v>0</v>
      </c>
      <c r="F454" t="b">
        <f t="shared" si="73"/>
        <v>0</v>
      </c>
      <c r="G454" t="b">
        <f t="shared" si="74"/>
        <v>0</v>
      </c>
      <c r="H454" s="5">
        <f t="shared" si="75"/>
        <v>11.615892162584853</v>
      </c>
      <c r="I454" s="1"/>
      <c r="M454" s="6"/>
    </row>
    <row r="455" spans="1:13" x14ac:dyDescent="0.2">
      <c r="A455" s="9">
        <f t="shared" si="69"/>
        <v>2.6262007553519702</v>
      </c>
      <c r="B455">
        <f t="shared" si="68"/>
        <v>159.62027083469414</v>
      </c>
      <c r="C455">
        <f t="shared" si="70"/>
        <v>4.8880908531017573</v>
      </c>
      <c r="D455">
        <f t="shared" si="71"/>
        <v>1834.2970856803113</v>
      </c>
      <c r="E455" t="b">
        <f t="shared" si="72"/>
        <v>0</v>
      </c>
      <c r="F455" t="b">
        <f t="shared" si="73"/>
        <v>0</v>
      </c>
      <c r="G455" t="b">
        <f t="shared" si="74"/>
        <v>0</v>
      </c>
      <c r="H455" s="5">
        <f t="shared" si="75"/>
        <v>11.491629954568522</v>
      </c>
      <c r="I455" s="1"/>
      <c r="M455" s="6"/>
    </row>
    <row r="456" spans="1:13" x14ac:dyDescent="0.2">
      <c r="A456" s="9">
        <f t="shared" si="69"/>
        <v>2.6323367384252223</v>
      </c>
      <c r="B456">
        <f t="shared" si="68"/>
        <v>157.88824248239357</v>
      </c>
      <c r="C456">
        <f t="shared" si="70"/>
        <v>4.835050522434976</v>
      </c>
      <c r="D456">
        <f t="shared" si="71"/>
        <v>1794.705402939341</v>
      </c>
      <c r="E456" t="b">
        <f t="shared" si="72"/>
        <v>0</v>
      </c>
      <c r="F456" t="b">
        <f t="shared" si="73"/>
        <v>0</v>
      </c>
      <c r="G456" t="b">
        <f t="shared" si="74"/>
        <v>0</v>
      </c>
      <c r="H456" s="5">
        <f t="shared" si="75"/>
        <v>11.366935084729137</v>
      </c>
      <c r="I456" s="1"/>
      <c r="M456" s="6"/>
    </row>
    <row r="457" spans="1:13" x14ac:dyDescent="0.2">
      <c r="A457" s="9">
        <f t="shared" si="69"/>
        <v>2.6384727214984744</v>
      </c>
      <c r="B457">
        <f t="shared" si="68"/>
        <v>156.15026961089936</v>
      </c>
      <c r="C457">
        <f t="shared" si="70"/>
        <v>4.7818281512933574</v>
      </c>
      <c r="D457">
        <f t="shared" si="71"/>
        <v>1755.412013416852</v>
      </c>
      <c r="E457" t="b">
        <f t="shared" si="72"/>
        <v>0</v>
      </c>
      <c r="F457" t="b">
        <f t="shared" si="73"/>
        <v>0</v>
      </c>
      <c r="G457" t="b">
        <f t="shared" si="74"/>
        <v>0</v>
      </c>
      <c r="H457" s="5">
        <f t="shared" si="75"/>
        <v>11.241812247849769</v>
      </c>
      <c r="I457" s="1"/>
      <c r="M457" s="6"/>
    </row>
    <row r="458" spans="1:13" x14ac:dyDescent="0.2">
      <c r="A458" s="9">
        <f t="shared" si="69"/>
        <v>2.6446087045717266</v>
      </c>
      <c r="B458">
        <f t="shared" si="68"/>
        <v>154.40641765518583</v>
      </c>
      <c r="C458">
        <f t="shared" si="70"/>
        <v>4.7284257435082289</v>
      </c>
      <c r="D458">
        <f t="shared" si="71"/>
        <v>1716.4228346683485</v>
      </c>
      <c r="E458" t="b">
        <f t="shared" si="72"/>
        <v>0</v>
      </c>
      <c r="F458" t="b">
        <f t="shared" si="73"/>
        <v>0</v>
      </c>
      <c r="G458" t="b">
        <f t="shared" si="74"/>
        <v>0</v>
      </c>
      <c r="H458" s="5">
        <f t="shared" si="75"/>
        <v>11.116266154826508</v>
      </c>
      <c r="I458" s="1"/>
      <c r="M458" s="6"/>
    </row>
    <row r="459" spans="1:13" x14ac:dyDescent="0.2">
      <c r="A459" s="9">
        <f t="shared" si="69"/>
        <v>2.6507446876449787</v>
      </c>
      <c r="B459">
        <f t="shared" si="68"/>
        <v>152.65675227157587</v>
      </c>
      <c r="C459">
        <f t="shared" si="70"/>
        <v>4.6748453096893323</v>
      </c>
      <c r="D459">
        <f t="shared" si="71"/>
        <v>1677.7437384354182</v>
      </c>
      <c r="E459" t="b">
        <f t="shared" si="72"/>
        <v>0</v>
      </c>
      <c r="F459" t="b">
        <f t="shared" si="73"/>
        <v>0</v>
      </c>
      <c r="G459" t="b">
        <f t="shared" si="74"/>
        <v>0</v>
      </c>
      <c r="H459" s="5">
        <f t="shared" si="75"/>
        <v>10.990301532491124</v>
      </c>
      <c r="I459" s="1"/>
      <c r="M459" s="6"/>
    </row>
    <row r="460" spans="1:13" x14ac:dyDescent="0.2">
      <c r="A460" s="9">
        <f t="shared" si="69"/>
        <v>2.6568806707182309</v>
      </c>
      <c r="B460">
        <f t="shared" si="68"/>
        <v>150.90133933526883</v>
      </c>
      <c r="C460">
        <f t="shared" si="70"/>
        <v>4.6210888671491173</v>
      </c>
      <c r="D460">
        <f t="shared" si="71"/>
        <v>1639.3805497614483</v>
      </c>
      <c r="E460" t="b">
        <f t="shared" si="72"/>
        <v>0</v>
      </c>
      <c r="F460" t="b">
        <f t="shared" si="73"/>
        <v>0</v>
      </c>
      <c r="G460" t="b">
        <f t="shared" si="74"/>
        <v>0</v>
      </c>
      <c r="H460" s="5">
        <f t="shared" si="75"/>
        <v>10.863923123433077</v>
      </c>
      <c r="I460" s="1"/>
      <c r="M460" s="6"/>
    </row>
    <row r="461" spans="1:13" x14ac:dyDescent="0.2">
      <c r="A461" s="9">
        <f t="shared" si="69"/>
        <v>2.663016653791483</v>
      </c>
      <c r="B461">
        <f t="shared" si="68"/>
        <v>149.14024493786044</v>
      </c>
      <c r="C461">
        <f t="shared" si="70"/>
        <v>4.5671584398267884</v>
      </c>
      <c r="D461">
        <f t="shared" si="71"/>
        <v>1601.3390461143822</v>
      </c>
      <c r="E461" t="b">
        <f t="shared" si="72"/>
        <v>0</v>
      </c>
      <c r="F461" t="b">
        <f t="shared" si="73"/>
        <v>0</v>
      </c>
      <c r="G461" t="b">
        <f t="shared" si="74"/>
        <v>0</v>
      </c>
      <c r="H461" s="5">
        <f t="shared" si="75"/>
        <v>10.737135685820974</v>
      </c>
      <c r="I461" s="1"/>
      <c r="M461" s="6"/>
    </row>
    <row r="462" spans="1:13" x14ac:dyDescent="0.2">
      <c r="A462" s="9">
        <f t="shared" si="69"/>
        <v>2.6691526368647351</v>
      </c>
      <c r="B462">
        <f t="shared" si="68"/>
        <v>147.37353538485445</v>
      </c>
      <c r="C462">
        <f t="shared" si="70"/>
        <v>4.5130560582121158</v>
      </c>
      <c r="D462">
        <f t="shared" si="71"/>
        <v>1563.6249565166343</v>
      </c>
      <c r="E462" t="b">
        <f t="shared" si="72"/>
        <v>0</v>
      </c>
      <c r="F462" t="b">
        <f t="shared" si="73"/>
        <v>0</v>
      </c>
      <c r="G462" t="b">
        <f t="shared" si="74"/>
        <v>0</v>
      </c>
      <c r="H462" s="5">
        <f t="shared" si="75"/>
        <v>10.609943993223411</v>
      </c>
      <c r="I462" s="1"/>
      <c r="M462" s="6"/>
    </row>
    <row r="463" spans="1:13" x14ac:dyDescent="0.2">
      <c r="A463" s="9">
        <f t="shared" si="69"/>
        <v>2.6752886199379873</v>
      </c>
      <c r="B463">
        <f t="shared" si="68"/>
        <v>145.60127719316606</v>
      </c>
      <c r="C463">
        <f t="shared" si="70"/>
        <v>4.458783759268969</v>
      </c>
      <c r="D463">
        <f t="shared" si="71"/>
        <v>1526.2439606823041</v>
      </c>
      <c r="E463" t="b">
        <f t="shared" si="72"/>
        <v>0</v>
      </c>
      <c r="F463" t="b">
        <f t="shared" si="73"/>
        <v>0</v>
      </c>
      <c r="G463" t="b">
        <f t="shared" si="74"/>
        <v>0</v>
      </c>
      <c r="H463" s="5">
        <f t="shared" si="75"/>
        <v>10.482352834429257</v>
      </c>
      <c r="I463" s="1"/>
      <c r="M463" s="6"/>
    </row>
    <row r="464" spans="1:13" x14ac:dyDescent="0.2">
      <c r="A464" s="9">
        <f t="shared" si="69"/>
        <v>2.6814246030112394</v>
      </c>
      <c r="B464">
        <f t="shared" si="68"/>
        <v>143.8235370886178</v>
      </c>
      <c r="C464">
        <f t="shared" si="70"/>
        <v>4.4043435863586389</v>
      </c>
      <c r="D464">
        <f t="shared" si="71"/>
        <v>1489.2016881618172</v>
      </c>
      <c r="E464" t="b">
        <f t="shared" si="72"/>
        <v>0</v>
      </c>
      <c r="F464" t="b">
        <f t="shared" si="73"/>
        <v>0</v>
      </c>
      <c r="G464" t="b">
        <f t="shared" si="74"/>
        <v>0</v>
      </c>
      <c r="H464" s="5">
        <f t="shared" si="75"/>
        <v>10.354367013267348</v>
      </c>
      <c r="I464" s="1"/>
      <c r="M464" s="6"/>
    </row>
    <row r="465" spans="1:13" x14ac:dyDescent="0.2">
      <c r="A465" s="9">
        <f t="shared" si="69"/>
        <v>2.6875605860844916</v>
      </c>
      <c r="B465">
        <f t="shared" si="68"/>
        <v>142.04038200342703</v>
      </c>
      <c r="C465">
        <f t="shared" si="70"/>
        <v>4.3497375891628964</v>
      </c>
      <c r="D465">
        <f t="shared" si="71"/>
        <v>1452.5037174941158</v>
      </c>
      <c r="E465" t="b">
        <f t="shared" si="72"/>
        <v>0</v>
      </c>
      <c r="F465" t="b">
        <f t="shared" si="73"/>
        <v>0</v>
      </c>
      <c r="G465" t="b">
        <f t="shared" si="74"/>
        <v>0</v>
      </c>
      <c r="H465" s="5">
        <f t="shared" si="75"/>
        <v>10.225991348425627</v>
      </c>
      <c r="I465" s="1"/>
      <c r="M465" s="6"/>
    </row>
    <row r="466" spans="1:13" x14ac:dyDescent="0.2">
      <c r="A466" s="9">
        <f t="shared" si="69"/>
        <v>2.6936965691577437</v>
      </c>
      <c r="B466">
        <f t="shared" si="68"/>
        <v>140.25187907368615</v>
      </c>
      <c r="C466">
        <f t="shared" si="70"/>
        <v>4.2949678236068296</v>
      </c>
      <c r="D466">
        <f t="shared" si="71"/>
        <v>1416.1555753665396</v>
      </c>
      <c r="E466" t="b">
        <f t="shared" si="72"/>
        <v>0</v>
      </c>
      <c r="F466" t="b">
        <f t="shared" si="73"/>
        <v>0</v>
      </c>
      <c r="G466" t="b">
        <f t="shared" si="74"/>
        <v>0</v>
      </c>
      <c r="H466" s="5">
        <f t="shared" si="75"/>
        <v>10.097230673269721</v>
      </c>
      <c r="I466" s="1"/>
      <c r="M466" s="6"/>
    </row>
    <row r="467" spans="1:13" x14ac:dyDescent="0.2">
      <c r="A467" s="9">
        <f t="shared" si="69"/>
        <v>2.6998325522309958</v>
      </c>
      <c r="B467">
        <f t="shared" si="68"/>
        <v>138.45809563683474</v>
      </c>
      <c r="C467">
        <f t="shared" si="70"/>
        <v>4.2400363517814288</v>
      </c>
      <c r="D467">
        <f t="shared" si="71"/>
        <v>1380.1627357825046</v>
      </c>
      <c r="E467" t="b">
        <f t="shared" si="72"/>
        <v>0</v>
      </c>
      <c r="F467" t="b">
        <f t="shared" si="73"/>
        <v>0</v>
      </c>
      <c r="G467" t="b">
        <f t="shared" si="74"/>
        <v>0</v>
      </c>
      <c r="H467" s="5">
        <f t="shared" si="75"/>
        <v>9.9680898356609529</v>
      </c>
      <c r="I467" s="1"/>
      <c r="M467" s="6"/>
    </row>
    <row r="468" spans="1:13" x14ac:dyDescent="0.2">
      <c r="A468" s="9">
        <f t="shared" si="69"/>
        <v>2.705968535304248</v>
      </c>
      <c r="B468">
        <f t="shared" si="68"/>
        <v>136.65909922912439</v>
      </c>
      <c r="C468">
        <f t="shared" si="70"/>
        <v>4.1849452418659547</v>
      </c>
      <c r="D468">
        <f t="shared" si="71"/>
        <v>1344.5306192371279</v>
      </c>
      <c r="E468" t="b">
        <f t="shared" si="72"/>
        <v>0</v>
      </c>
      <c r="F468" t="b">
        <f t="shared" si="73"/>
        <v>0</v>
      </c>
      <c r="G468" t="b">
        <f t="shared" si="74"/>
        <v>0</v>
      </c>
      <c r="H468" s="5">
        <f t="shared" si="75"/>
        <v>9.8385736977738354</v>
      </c>
      <c r="I468" s="1"/>
      <c r="M468" s="6"/>
    </row>
    <row r="469" spans="1:13" x14ac:dyDescent="0.2">
      <c r="A469" s="9">
        <f t="shared" si="69"/>
        <v>2.7121045183775001</v>
      </c>
      <c r="B469">
        <f t="shared" si="68"/>
        <v>134.85495758307601</v>
      </c>
      <c r="C469">
        <f t="shared" si="70"/>
        <v>4.1296965680500719</v>
      </c>
      <c r="D469">
        <f t="shared" si="71"/>
        <v>1309.264591900903</v>
      </c>
      <c r="E469" t="b">
        <f t="shared" si="72"/>
        <v>0</v>
      </c>
      <c r="F469" t="b">
        <f t="shared" si="73"/>
        <v>0</v>
      </c>
      <c r="G469" t="b">
        <f t="shared" si="74"/>
        <v>0</v>
      </c>
      <c r="H469" s="5">
        <f t="shared" si="75"/>
        <v>9.7086871359129976</v>
      </c>
      <c r="I469" s="1"/>
      <c r="M469" s="6"/>
    </row>
    <row r="470" spans="1:13" x14ac:dyDescent="0.2">
      <c r="A470" s="9">
        <f t="shared" si="69"/>
        <v>2.7182405014507522</v>
      </c>
      <c r="B470">
        <f t="shared" si="68"/>
        <v>133.0457386249295</v>
      </c>
      <c r="C470">
        <f t="shared" si="70"/>
        <v>4.0742924104557456</v>
      </c>
      <c r="D470">
        <f t="shared" si="71"/>
        <v>1274.3699648115571</v>
      </c>
      <c r="E470" t="b">
        <f t="shared" si="72"/>
        <v>0</v>
      </c>
      <c r="F470" t="b">
        <f t="shared" si="73"/>
        <v>0</v>
      </c>
      <c r="G470" t="b">
        <f t="shared" si="74"/>
        <v>0</v>
      </c>
      <c r="H470" s="5">
        <f t="shared" si="75"/>
        <v>9.5784350403295928</v>
      </c>
      <c r="I470" s="1"/>
      <c r="M470" s="6"/>
    </row>
    <row r="471" spans="1:13" x14ac:dyDescent="0.2">
      <c r="A471" s="9">
        <f t="shared" si="69"/>
        <v>2.7243764845240044</v>
      </c>
      <c r="B471">
        <f t="shared" si="68"/>
        <v>131.23151047208646</v>
      </c>
      <c r="C471">
        <f t="shared" si="70"/>
        <v>4.0187348550589395</v>
      </c>
      <c r="D471">
        <f t="shared" si="71"/>
        <v>1239.8519930742132</v>
      </c>
      <c r="E471" t="b">
        <f t="shared" si="72"/>
        <v>0</v>
      </c>
      <c r="F471" t="b">
        <f t="shared" si="73"/>
        <v>0</v>
      </c>
      <c r="G471" t="b">
        <f t="shared" si="74"/>
        <v>0</v>
      </c>
      <c r="H471" s="5">
        <f t="shared" si="75"/>
        <v>9.4478223150371754</v>
      </c>
      <c r="I471" s="1"/>
      <c r="M471" s="6"/>
    </row>
    <row r="472" spans="1:13" x14ac:dyDescent="0.2">
      <c r="A472" s="9">
        <f t="shared" si="69"/>
        <v>2.7305124675972565</v>
      </c>
      <c r="B472">
        <f t="shared" si="68"/>
        <v>129.41234143054552</v>
      </c>
      <c r="C472">
        <f t="shared" si="70"/>
        <v>3.9630259936110654</v>
      </c>
      <c r="D472">
        <f t="shared" si="71"/>
        <v>1205.7158750699784</v>
      </c>
      <c r="E472" t="b">
        <f t="shared" si="72"/>
        <v>0</v>
      </c>
      <c r="F472" t="b">
        <f t="shared" si="73"/>
        <v>0</v>
      </c>
      <c r="G472" t="b">
        <f t="shared" si="74"/>
        <v>0</v>
      </c>
      <c r="H472" s="5">
        <f t="shared" si="75"/>
        <v>9.3168538776270857</v>
      </c>
      <c r="I472" s="1"/>
      <c r="M472" s="6"/>
    </row>
    <row r="473" spans="1:13" x14ac:dyDescent="0.2">
      <c r="A473" s="9">
        <f t="shared" si="69"/>
        <v>2.7366484506705087</v>
      </c>
      <c r="B473">
        <f t="shared" si="68"/>
        <v>127.58829999233065</v>
      </c>
      <c r="C473">
        <f t="shared" si="70"/>
        <v>3.9071679235602361</v>
      </c>
      <c r="D473">
        <f t="shared" si="71"/>
        <v>1171.9667516730669</v>
      </c>
      <c r="E473" t="b">
        <f t="shared" si="72"/>
        <v>0</v>
      </c>
      <c r="F473" t="b">
        <f t="shared" si="73"/>
        <v>0</v>
      </c>
      <c r="G473" t="b">
        <f t="shared" si="74"/>
        <v>0</v>
      </c>
      <c r="H473" s="5">
        <f t="shared" si="75"/>
        <v>9.1855346590832703</v>
      </c>
      <c r="I473" s="1"/>
      <c r="M473" s="6"/>
    </row>
    <row r="474" spans="1:13" x14ac:dyDescent="0.2">
      <c r="A474" s="9">
        <f t="shared" si="69"/>
        <v>2.7427844337437608</v>
      </c>
      <c r="B474">
        <f t="shared" si="68"/>
        <v>125.75945483291234</v>
      </c>
      <c r="C474">
        <f t="shared" si="70"/>
        <v>3.8511627479722934</v>
      </c>
      <c r="D474">
        <f t="shared" si="71"/>
        <v>1138.609705476591</v>
      </c>
      <c r="E474" t="b">
        <f t="shared" si="72"/>
        <v>0</v>
      </c>
      <c r="F474" t="b">
        <f t="shared" si="73"/>
        <v>0</v>
      </c>
      <c r="G474" t="b">
        <f t="shared" si="74"/>
        <v>0</v>
      </c>
      <c r="H474" s="5">
        <f t="shared" si="75"/>
        <v>9.0538696035966506</v>
      </c>
      <c r="I474" s="1"/>
      <c r="M474" s="6"/>
    </row>
    <row r="475" spans="1:13" x14ac:dyDescent="0.2">
      <c r="A475" s="9">
        <f t="shared" si="69"/>
        <v>2.7489204168170129</v>
      </c>
      <c r="B475">
        <f t="shared" ref="B475:B538" si="76">$B$10*SIN(A475)</f>
        <v>123.92587480862201</v>
      </c>
      <c r="C475">
        <f t="shared" si="70"/>
        <v>3.7950125754516262</v>
      </c>
      <c r="D475">
        <f t="shared" si="71"/>
        <v>1105.6497600271257</v>
      </c>
      <c r="E475" t="b">
        <f t="shared" si="72"/>
        <v>0</v>
      </c>
      <c r="F475" t="b">
        <f t="shared" si="73"/>
        <v>0</v>
      </c>
      <c r="G475" t="b">
        <f t="shared" si="74"/>
        <v>0</v>
      </c>
      <c r="H475" s="5">
        <f t="shared" si="75"/>
        <v>8.9218636683789718</v>
      </c>
      <c r="I475" s="1"/>
      <c r="M475" s="6"/>
    </row>
    <row r="476" spans="1:13" x14ac:dyDescent="0.2">
      <c r="A476" s="9">
        <f t="shared" ref="A476:A539" si="77">+A475+$B$25</f>
        <v>2.7550563998902651</v>
      </c>
      <c r="B476">
        <f t="shared" si="76"/>
        <v>122.08762895405957</v>
      </c>
      <c r="C476">
        <f t="shared" ref="C476:C539" si="78">1.414*(SIN(A476)*$B$9/$B$8)</f>
        <v>3.7387195200617849</v>
      </c>
      <c r="D476">
        <f t="shared" ref="D476:D539" si="79">B476*H476</f>
        <v>1073.0918790681656</v>
      </c>
      <c r="E476" t="b">
        <f t="shared" ref="E476:E539" si="80">AND((A476&gt;$A$17),A476&lt;($B$17))</f>
        <v>0</v>
      </c>
      <c r="F476" t="b">
        <f t="shared" ref="F476:F539" si="81">AND((A476&gt;($A$17+3.1416)),A476&lt;($B$17+3.1416))</f>
        <v>0</v>
      </c>
      <c r="G476" t="b">
        <f t="shared" ref="G476:G539" si="82">OR(E476=TRUE,F476=TRUE)</f>
        <v>0</v>
      </c>
      <c r="H476" s="5">
        <f t="shared" ref="H476:H539" si="83">IF(+G476=TRUE,C476,0)+(SIN(A476)*1.4142*$B$9/$B$7)</f>
        <v>8.7895218234761519</v>
      </c>
      <c r="I476" s="1"/>
      <c r="M476" s="6"/>
    </row>
    <row r="477" spans="1:13" x14ac:dyDescent="0.2">
      <c r="A477" s="9">
        <f t="shared" si="77"/>
        <v>2.7611923829635172</v>
      </c>
      <c r="B477">
        <f t="shared" si="76"/>
        <v>120.24478647949418</v>
      </c>
      <c r="C477">
        <f t="shared" si="78"/>
        <v>3.6822857012458816</v>
      </c>
      <c r="D477">
        <f t="shared" si="79"/>
        <v>1040.9409657925894</v>
      </c>
      <c r="E477" t="b">
        <f t="shared" si="80"/>
        <v>0</v>
      </c>
      <c r="F477" t="b">
        <f t="shared" si="81"/>
        <v>0</v>
      </c>
      <c r="G477" t="b">
        <f t="shared" si="82"/>
        <v>0</v>
      </c>
      <c r="H477" s="5">
        <f t="shared" si="83"/>
        <v>8.6568490515811689</v>
      </c>
      <c r="I477" s="1"/>
      <c r="M477" s="6"/>
    </row>
    <row r="478" spans="1:13" x14ac:dyDescent="0.2">
      <c r="A478" s="9">
        <f t="shared" si="77"/>
        <v>2.7673283660367693</v>
      </c>
      <c r="B478">
        <f t="shared" si="76"/>
        <v>118.39741676825859</v>
      </c>
      <c r="C478">
        <f t="shared" si="78"/>
        <v>3.6257132437467989</v>
      </c>
      <c r="D478">
        <f t="shared" si="79"/>
        <v>1009.2018621042433</v>
      </c>
      <c r="E478" t="b">
        <f t="shared" si="80"/>
        <v>0</v>
      </c>
      <c r="F478" t="b">
        <f t="shared" si="81"/>
        <v>0</v>
      </c>
      <c r="G478" t="b">
        <f t="shared" si="82"/>
        <v>0</v>
      </c>
      <c r="H478" s="5">
        <f t="shared" si="83"/>
        <v>8.5238503478464605</v>
      </c>
      <c r="I478" s="1"/>
      <c r="M478" s="6"/>
    </row>
    <row r="479" spans="1:13" x14ac:dyDescent="0.2">
      <c r="A479" s="9">
        <f t="shared" si="77"/>
        <v>2.7734643491100215</v>
      </c>
      <c r="B479">
        <f t="shared" si="76"/>
        <v>116.54558937413675</v>
      </c>
      <c r="C479">
        <f t="shared" si="78"/>
        <v>3.5690042775271853</v>
      </c>
      <c r="D479">
        <f t="shared" si="79"/>
        <v>977.87934788875259</v>
      </c>
      <c r="E479" t="b">
        <f t="shared" si="80"/>
        <v>0</v>
      </c>
      <c r="F479" t="b">
        <f t="shared" si="81"/>
        <v>0</v>
      </c>
      <c r="G479" t="b">
        <f t="shared" si="82"/>
        <v>0</v>
      </c>
      <c r="H479" s="5">
        <f t="shared" si="83"/>
        <v>8.3905307196958496</v>
      </c>
      <c r="I479" s="1"/>
      <c r="M479" s="6"/>
    </row>
    <row r="480" spans="1:13" x14ac:dyDescent="0.2">
      <c r="A480" s="9">
        <f t="shared" si="77"/>
        <v>2.7796003321832736</v>
      </c>
      <c r="B480">
        <f t="shared" si="76"/>
        <v>114.68937401874514</v>
      </c>
      <c r="C480">
        <f t="shared" si="78"/>
        <v>3.5121609376892686</v>
      </c>
      <c r="D480">
        <f t="shared" si="79"/>
        <v>946.97814029367521</v>
      </c>
      <c r="E480" t="b">
        <f t="shared" si="80"/>
        <v>0</v>
      </c>
      <c r="F480" t="b">
        <f t="shared" si="81"/>
        <v>0</v>
      </c>
      <c r="G480" t="b">
        <f t="shared" si="82"/>
        <v>0</v>
      </c>
      <c r="H480" s="5">
        <f t="shared" si="83"/>
        <v>8.2568951866360223</v>
      </c>
      <c r="I480" s="1"/>
      <c r="M480" s="6"/>
    </row>
    <row r="481" spans="1:13" x14ac:dyDescent="0.2">
      <c r="A481" s="9">
        <f t="shared" si="77"/>
        <v>2.7857363152565258</v>
      </c>
      <c r="B481">
        <f t="shared" si="76"/>
        <v>112.8288405889077</v>
      </c>
      <c r="C481">
        <f t="shared" si="78"/>
        <v>3.455185364394465</v>
      </c>
      <c r="D481">
        <f t="shared" si="79"/>
        <v>916.5028930181021</v>
      </c>
      <c r="E481" t="b">
        <f t="shared" si="80"/>
        <v>0</v>
      </c>
      <c r="F481" t="b">
        <f t="shared" si="81"/>
        <v>0</v>
      </c>
      <c r="G481" t="b">
        <f t="shared" si="82"/>
        <v>0</v>
      </c>
      <c r="H481" s="5">
        <f t="shared" si="83"/>
        <v>8.1229487800675351</v>
      </c>
      <c r="I481" s="1"/>
      <c r="M481" s="6"/>
    </row>
    <row r="482" spans="1:13" x14ac:dyDescent="0.2">
      <c r="A482" s="9">
        <f t="shared" si="77"/>
        <v>2.7918722983297779</v>
      </c>
      <c r="B482">
        <f t="shared" si="76"/>
        <v>110.96405913402461</v>
      </c>
      <c r="C482">
        <f t="shared" si="78"/>
        <v>3.398079702782804</v>
      </c>
      <c r="D482">
        <f t="shared" si="79"/>
        <v>886.45819561181418</v>
      </c>
      <c r="E482" t="b">
        <f t="shared" si="80"/>
        <v>0</v>
      </c>
      <c r="F482" t="b">
        <f t="shared" si="81"/>
        <v>0</v>
      </c>
      <c r="G482" t="b">
        <f t="shared" si="82"/>
        <v>0</v>
      </c>
      <c r="H482" s="5">
        <f t="shared" si="83"/>
        <v>7.9886965430953838</v>
      </c>
      <c r="I482" s="1"/>
      <c r="M482" s="6"/>
    </row>
    <row r="483" spans="1:13" x14ac:dyDescent="0.2">
      <c r="A483" s="9">
        <f t="shared" si="77"/>
        <v>2.79800828140303</v>
      </c>
      <c r="B483">
        <f t="shared" si="76"/>
        <v>109.09509986343497</v>
      </c>
      <c r="C483">
        <f t="shared" si="78"/>
        <v>3.3408461028921614</v>
      </c>
      <c r="D483">
        <f t="shared" si="79"/>
        <v>856.84857278409959</v>
      </c>
      <c r="E483" t="b">
        <f t="shared" si="80"/>
        <v>0</v>
      </c>
      <c r="F483" t="b">
        <f t="shared" si="81"/>
        <v>0</v>
      </c>
      <c r="G483" t="b">
        <f t="shared" si="82"/>
        <v>0</v>
      </c>
      <c r="H483" s="5">
        <f t="shared" si="83"/>
        <v>7.8541435303391349</v>
      </c>
      <c r="I483" s="1"/>
      <c r="M483" s="6"/>
    </row>
    <row r="484" spans="1:13" x14ac:dyDescent="0.2">
      <c r="A484" s="9">
        <f t="shared" si="77"/>
        <v>2.8041442644762822</v>
      </c>
      <c r="B484">
        <f t="shared" si="76"/>
        <v>107.2220331437733</v>
      </c>
      <c r="C484">
        <f t="shared" si="78"/>
        <v>3.2834867195773105</v>
      </c>
      <c r="D484">
        <f t="shared" si="79"/>
        <v>827.67848372233561</v>
      </c>
      <c r="E484" t="b">
        <f t="shared" si="80"/>
        <v>0</v>
      </c>
      <c r="F484" t="b">
        <f t="shared" si="81"/>
        <v>0</v>
      </c>
      <c r="G484" t="b">
        <f t="shared" si="82"/>
        <v>0</v>
      </c>
      <c r="H484" s="5">
        <f t="shared" si="83"/>
        <v>7.7192948077426129</v>
      </c>
      <c r="I484" s="1"/>
      <c r="M484" s="6"/>
    </row>
    <row r="485" spans="1:13" x14ac:dyDescent="0.2">
      <c r="A485" s="9">
        <f t="shared" si="77"/>
        <v>2.8102802475495343</v>
      </c>
      <c r="B485">
        <f t="shared" si="76"/>
        <v>105.3449294963203</v>
      </c>
      <c r="C485">
        <f t="shared" si="78"/>
        <v>3.2260037124287937</v>
      </c>
      <c r="D485">
        <f t="shared" si="79"/>
        <v>798.95232142043778</v>
      </c>
      <c r="E485" t="b">
        <f t="shared" si="80"/>
        <v>0</v>
      </c>
      <c r="F485" t="b">
        <f t="shared" si="81"/>
        <v>0</v>
      </c>
      <c r="G485" t="b">
        <f t="shared" si="82"/>
        <v>0</v>
      </c>
      <c r="H485" s="5">
        <f t="shared" si="83"/>
        <v>7.5841554523831656</v>
      </c>
      <c r="I485" s="1"/>
      <c r="M485" s="6"/>
    </row>
    <row r="486" spans="1:13" x14ac:dyDescent="0.2">
      <c r="A486" s="9">
        <f t="shared" si="77"/>
        <v>2.8164162306227865</v>
      </c>
      <c r="B486">
        <f t="shared" si="76"/>
        <v>103.46385959434765</v>
      </c>
      <c r="C486">
        <f t="shared" si="78"/>
        <v>3.1683992456916092</v>
      </c>
      <c r="D486">
        <f t="shared" si="79"/>
        <v>770.67441201727922</v>
      </c>
      <c r="E486" t="b">
        <f t="shared" si="80"/>
        <v>0</v>
      </c>
      <c r="F486" t="b">
        <f t="shared" si="81"/>
        <v>0</v>
      </c>
      <c r="G486" t="b">
        <f t="shared" si="82"/>
        <v>0</v>
      </c>
      <c r="H486" s="5">
        <f t="shared" si="83"/>
        <v>7.4487305522805185</v>
      </c>
      <c r="I486" s="1"/>
      <c r="M486" s="6"/>
    </row>
    <row r="487" spans="1:13" x14ac:dyDescent="0.2">
      <c r="A487" s="9">
        <f t="shared" si="77"/>
        <v>2.8225522136960386</v>
      </c>
      <c r="B487">
        <f t="shared" si="76"/>
        <v>101.57889426045728</v>
      </c>
      <c r="C487">
        <f t="shared" si="78"/>
        <v>3.1106754881837322</v>
      </c>
      <c r="D487">
        <f t="shared" si="79"/>
        <v>742.84901414517697</v>
      </c>
      <c r="E487" t="b">
        <f t="shared" si="80"/>
        <v>0</v>
      </c>
      <c r="F487" t="b">
        <f t="shared" si="81"/>
        <v>0</v>
      </c>
      <c r="G487" t="b">
        <f t="shared" si="82"/>
        <v>0</v>
      </c>
      <c r="H487" s="5">
        <f t="shared" si="83"/>
        <v>7.3130252062052019</v>
      </c>
      <c r="I487" s="1"/>
      <c r="M487" s="6"/>
    </row>
    <row r="488" spans="1:13" x14ac:dyDescent="0.2">
      <c r="A488" s="9">
        <f t="shared" si="77"/>
        <v>2.8286881967692907</v>
      </c>
      <c r="B488">
        <f t="shared" si="76"/>
        <v>99.690104463914651</v>
      </c>
      <c r="C488">
        <f t="shared" si="78"/>
        <v>3.0528346132144537</v>
      </c>
      <c r="D488">
        <f t="shared" si="79"/>
        <v>715.48031828854391</v>
      </c>
      <c r="E488" t="b">
        <f t="shared" si="80"/>
        <v>0</v>
      </c>
      <c r="F488" t="b">
        <f t="shared" si="81"/>
        <v>0</v>
      </c>
      <c r="G488" t="b">
        <f t="shared" si="82"/>
        <v>0</v>
      </c>
      <c r="H488" s="5">
        <f t="shared" si="83"/>
        <v>7.1770445234865825</v>
      </c>
      <c r="I488" s="1"/>
      <c r="M488" s="6"/>
    </row>
    <row r="489" spans="1:13" x14ac:dyDescent="0.2">
      <c r="A489" s="9">
        <f t="shared" si="77"/>
        <v>2.8348241798425429</v>
      </c>
      <c r="B489">
        <f t="shared" si="76"/>
        <v>97.797561317977014</v>
      </c>
      <c r="C489">
        <f t="shared" si="78"/>
        <v>2.9948787985025578</v>
      </c>
      <c r="D489">
        <f t="shared" si="79"/>
        <v>688.57244615280717</v>
      </c>
      <c r="E489" t="b">
        <f t="shared" si="80"/>
        <v>0</v>
      </c>
      <c r="F489" t="b">
        <f t="shared" si="81"/>
        <v>0</v>
      </c>
      <c r="G489" t="b">
        <f t="shared" si="82"/>
        <v>0</v>
      </c>
      <c r="H489" s="5">
        <f t="shared" si="83"/>
        <v>7.0407936238205027</v>
      </c>
      <c r="I489" s="1"/>
      <c r="M489" s="6"/>
    </row>
    <row r="490" spans="1:13" x14ac:dyDescent="0.2">
      <c r="A490" s="9">
        <f t="shared" si="77"/>
        <v>2.840960162915795</v>
      </c>
      <c r="B490">
        <f t="shared" si="76"/>
        <v>95.901336077215845</v>
      </c>
      <c r="C490">
        <f t="shared" si="78"/>
        <v>2.9368102260943298</v>
      </c>
      <c r="D490">
        <f t="shared" si="79"/>
        <v>662.12945004368123</v>
      </c>
      <c r="E490" t="b">
        <f t="shared" si="80"/>
        <v>0</v>
      </c>
      <c r="F490" t="b">
        <f t="shared" si="81"/>
        <v>0</v>
      </c>
      <c r="G490" t="b">
        <f t="shared" si="82"/>
        <v>0</v>
      </c>
      <c r="H490" s="5">
        <f t="shared" si="83"/>
        <v>6.9042776370765218</v>
      </c>
      <c r="I490" s="1"/>
      <c r="M490" s="6"/>
    </row>
    <row r="491" spans="1:13" x14ac:dyDescent="0.2">
      <c r="A491" s="9">
        <f t="shared" si="77"/>
        <v>2.8470961459890471</v>
      </c>
      <c r="B491">
        <f t="shared" si="76"/>
        <v>94.001500134834046</v>
      </c>
      <c r="C491">
        <f t="shared" si="78"/>
        <v>2.8786310822814012</v>
      </c>
      <c r="D491">
        <f t="shared" si="79"/>
        <v>636.15531225689199</v>
      </c>
      <c r="E491" t="b">
        <f t="shared" si="80"/>
        <v>0</v>
      </c>
      <c r="F491" t="b">
        <f t="shared" si="81"/>
        <v>0</v>
      </c>
      <c r="G491" t="b">
        <f t="shared" si="82"/>
        <v>0</v>
      </c>
      <c r="H491" s="5">
        <f t="shared" si="83"/>
        <v>6.7675017031047622</v>
      </c>
      <c r="I491" s="1"/>
      <c r="M491" s="6"/>
    </row>
    <row r="492" spans="1:13" x14ac:dyDescent="0.2">
      <c r="A492" s="9">
        <f t="shared" si="77"/>
        <v>2.8532321290622993</v>
      </c>
      <c r="B492">
        <f t="shared" si="76"/>
        <v>92.098125019978156</v>
      </c>
      <c r="C492">
        <f t="shared" si="78"/>
        <v>2.8203435575184348</v>
      </c>
      <c r="D492">
        <f t="shared" si="79"/>
        <v>610.65394447844915</v>
      </c>
      <c r="E492" t="b">
        <f t="shared" si="80"/>
        <v>0</v>
      </c>
      <c r="F492" t="b">
        <f t="shared" si="81"/>
        <v>0</v>
      </c>
      <c r="G492" t="b">
        <f t="shared" si="82"/>
        <v>0</v>
      </c>
      <c r="H492" s="5">
        <f t="shared" si="83"/>
        <v>6.6304709715424126</v>
      </c>
      <c r="I492" s="1"/>
      <c r="M492" s="6"/>
    </row>
    <row r="493" spans="1:13" x14ac:dyDescent="0.2">
      <c r="A493" s="9">
        <f t="shared" si="77"/>
        <v>2.8593681121355514</v>
      </c>
      <c r="B493">
        <f t="shared" si="76"/>
        <v>90.19128239504505</v>
      </c>
      <c r="C493">
        <f t="shared" si="78"/>
        <v>2.7619498463406553</v>
      </c>
      <c r="D493">
        <f t="shared" si="79"/>
        <v>585.62918719554682</v>
      </c>
      <c r="E493" t="b">
        <f t="shared" si="80"/>
        <v>0</v>
      </c>
      <c r="F493" t="b">
        <f t="shared" si="81"/>
        <v>0</v>
      </c>
      <c r="G493" t="b">
        <f t="shared" si="82"/>
        <v>0</v>
      </c>
      <c r="H493" s="5">
        <f t="shared" si="83"/>
        <v>6.4931906016198324</v>
      </c>
      <c r="I493" s="1"/>
      <c r="M493" s="6"/>
    </row>
    <row r="494" spans="1:13" x14ac:dyDescent="0.2">
      <c r="A494" s="9">
        <f t="shared" si="77"/>
        <v>2.8655040952088036</v>
      </c>
      <c r="B494">
        <f t="shared" si="76"/>
        <v>88.281044052984029</v>
      </c>
      <c r="C494">
        <f t="shared" si="78"/>
        <v>2.7034521472812245</v>
      </c>
      <c r="D494">
        <f t="shared" si="79"/>
        <v>561.0848091181897</v>
      </c>
      <c r="E494" t="b">
        <f t="shared" si="80"/>
        <v>0</v>
      </c>
      <c r="F494" t="b">
        <f t="shared" si="81"/>
        <v>0</v>
      </c>
      <c r="G494" t="b">
        <f t="shared" si="82"/>
        <v>0</v>
      </c>
      <c r="H494" s="5">
        <f t="shared" si="83"/>
        <v>6.3556657619663053</v>
      </c>
      <c r="I494" s="1"/>
      <c r="M494" s="6"/>
    </row>
    <row r="495" spans="1:13" x14ac:dyDescent="0.2">
      <c r="A495" s="9">
        <f t="shared" si="77"/>
        <v>2.8716400782820557</v>
      </c>
      <c r="B495">
        <f t="shared" si="76"/>
        <v>86.367481914593697</v>
      </c>
      <c r="C495">
        <f t="shared" si="78"/>
        <v>2.6448526627884652</v>
      </c>
      <c r="D495">
        <f t="shared" si="79"/>
        <v>537.02450661162868</v>
      </c>
      <c r="E495" t="b">
        <f t="shared" si="80"/>
        <v>0</v>
      </c>
      <c r="F495" t="b">
        <f t="shared" si="81"/>
        <v>0</v>
      </c>
      <c r="G495" t="b">
        <f t="shared" si="82"/>
        <v>0</v>
      </c>
      <c r="H495" s="5">
        <f t="shared" si="83"/>
        <v>6.2179016304154464</v>
      </c>
      <c r="I495" s="1"/>
      <c r="M495" s="6"/>
    </row>
    <row r="496" spans="1:13" x14ac:dyDescent="0.2">
      <c r="A496" s="9">
        <f t="shared" si="77"/>
        <v>2.8777760613553078</v>
      </c>
      <c r="B496">
        <f t="shared" si="76"/>
        <v>84.45066802581411</v>
      </c>
      <c r="C496">
        <f t="shared" si="78"/>
        <v>2.5861535991429392</v>
      </c>
      <c r="D496">
        <f t="shared" si="79"/>
        <v>513.45190313968965</v>
      </c>
      <c r="E496" t="b">
        <f t="shared" si="80"/>
        <v>0</v>
      </c>
      <c r="F496" t="b">
        <f t="shared" si="81"/>
        <v>0</v>
      </c>
      <c r="G496" t="b">
        <f t="shared" si="82"/>
        <v>0</v>
      </c>
      <c r="H496" s="5">
        <f t="shared" si="83"/>
        <v>6.0799033938102456</v>
      </c>
      <c r="I496" s="1"/>
      <c r="M496" s="6"/>
    </row>
    <row r="497" spans="1:13" x14ac:dyDescent="0.2">
      <c r="A497" s="9">
        <f t="shared" si="77"/>
        <v>2.88391204442856</v>
      </c>
      <c r="B497">
        <f t="shared" si="76"/>
        <v>82.530674555014372</v>
      </c>
      <c r="C497">
        <f t="shared" si="78"/>
        <v>2.5273571663743795</v>
      </c>
      <c r="D497">
        <f t="shared" si="79"/>
        <v>490.3705487190839</v>
      </c>
      <c r="E497" t="b">
        <f t="shared" si="80"/>
        <v>0</v>
      </c>
      <c r="F497" t="b">
        <f t="shared" si="81"/>
        <v>0</v>
      </c>
      <c r="G497" t="b">
        <f t="shared" si="82"/>
        <v>0</v>
      </c>
      <c r="H497" s="5">
        <f t="shared" si="83"/>
        <v>5.9416762478077931</v>
      </c>
      <c r="I497" s="1"/>
      <c r="M497" s="6"/>
    </row>
    <row r="498" spans="1:13" x14ac:dyDescent="0.2">
      <c r="A498" s="9">
        <f t="shared" si="77"/>
        <v>2.8900480275018121</v>
      </c>
      <c r="B498">
        <f t="shared" si="76"/>
        <v>80.607573790275296</v>
      </c>
      <c r="C498">
        <f t="shared" si="78"/>
        <v>2.4684655781784848</v>
      </c>
      <c r="D498">
        <f t="shared" si="79"/>
        <v>467.78391938477722</v>
      </c>
      <c r="E498" t="b">
        <f t="shared" si="80"/>
        <v>0</v>
      </c>
      <c r="F498" t="b">
        <f t="shared" si="81"/>
        <v>0</v>
      </c>
      <c r="G498" t="b">
        <f t="shared" si="82"/>
        <v>0</v>
      </c>
      <c r="H498" s="5">
        <f t="shared" si="83"/>
        <v>5.8032253966836533</v>
      </c>
      <c r="I498" s="1"/>
      <c r="M498" s="6"/>
    </row>
    <row r="499" spans="1:13" x14ac:dyDescent="0.2">
      <c r="A499" s="9">
        <f t="shared" si="77"/>
        <v>2.8961840105750642</v>
      </c>
      <c r="B499">
        <f t="shared" si="76"/>
        <v>78.681438136667921</v>
      </c>
      <c r="C499">
        <f t="shared" si="78"/>
        <v>2.4094810518335708</v>
      </c>
      <c r="D499">
        <f t="shared" si="79"/>
        <v>445.69541666650247</v>
      </c>
      <c r="E499" t="b">
        <f t="shared" si="80"/>
        <v>0</v>
      </c>
      <c r="F499" t="b">
        <f t="shared" si="81"/>
        <v>0</v>
      </c>
      <c r="G499" t="b">
        <f t="shared" si="82"/>
        <v>0</v>
      </c>
      <c r="H499" s="5">
        <f t="shared" si="83"/>
        <v>5.6645560531359296</v>
      </c>
      <c r="I499" s="1"/>
      <c r="M499" s="6"/>
    </row>
    <row r="500" spans="1:13" x14ac:dyDescent="0.2">
      <c r="A500" s="9">
        <f t="shared" si="77"/>
        <v>2.9023199936483164</v>
      </c>
      <c r="B500">
        <f t="shared" si="76"/>
        <v>76.75234011352731</v>
      </c>
      <c r="C500">
        <f t="shared" si="78"/>
        <v>2.3504058081170891</v>
      </c>
      <c r="D500">
        <f t="shared" si="79"/>
        <v>424.10836707649065</v>
      </c>
      <c r="E500" t="b">
        <f t="shared" si="80"/>
        <v>0</v>
      </c>
      <c r="F500" t="b">
        <f t="shared" si="81"/>
        <v>0</v>
      </c>
      <c r="G500" t="b">
        <f t="shared" si="82"/>
        <v>0</v>
      </c>
      <c r="H500" s="5">
        <f t="shared" si="83"/>
        <v>5.5256734380889991</v>
      </c>
      <c r="I500" s="1"/>
      <c r="M500" s="6"/>
    </row>
    <row r="501" spans="1:13" x14ac:dyDescent="0.2">
      <c r="A501" s="9">
        <f t="shared" si="77"/>
        <v>2.9084559767215685</v>
      </c>
      <c r="B501">
        <f t="shared" si="76"/>
        <v>74.820352351722264</v>
      </c>
      <c r="C501">
        <f t="shared" si="78"/>
        <v>2.2912420712220185</v>
      </c>
      <c r="D501">
        <f t="shared" si="79"/>
        <v>403.02602160850165</v>
      </c>
      <c r="E501" t="b">
        <f t="shared" si="80"/>
        <v>0</v>
      </c>
      <c r="F501" t="b">
        <f t="shared" si="81"/>
        <v>0</v>
      </c>
      <c r="G501" t="b">
        <f t="shared" si="82"/>
        <v>0</v>
      </c>
      <c r="H501" s="5">
        <f t="shared" si="83"/>
        <v>5.3865827804969504</v>
      </c>
      <c r="I501" s="1"/>
      <c r="M501" s="6"/>
    </row>
    <row r="502" spans="1:13" x14ac:dyDescent="0.2">
      <c r="A502" s="9">
        <f t="shared" si="77"/>
        <v>2.9145919597948207</v>
      </c>
      <c r="B502">
        <f t="shared" si="76"/>
        <v>72.885547590920737</v>
      </c>
      <c r="C502">
        <f t="shared" si="78"/>
        <v>2.2319920686731187</v>
      </c>
      <c r="D502">
        <f t="shared" si="79"/>
        <v>382.4515552482261</v>
      </c>
      <c r="E502" t="b">
        <f t="shared" si="80"/>
        <v>0</v>
      </c>
      <c r="F502" t="b">
        <f t="shared" si="81"/>
        <v>0</v>
      </c>
      <c r="G502" t="b">
        <f t="shared" si="82"/>
        <v>0</v>
      </c>
      <c r="H502" s="5">
        <f t="shared" si="83"/>
        <v>5.2472893171467048</v>
      </c>
      <c r="I502" s="1"/>
      <c r="M502" s="6"/>
    </row>
    <row r="503" spans="1:13" x14ac:dyDescent="0.2">
      <c r="A503" s="9">
        <f t="shared" si="77"/>
        <v>2.9207279428680728</v>
      </c>
      <c r="B503">
        <f t="shared" si="76"/>
        <v>70.947998676851171</v>
      </c>
      <c r="C503">
        <f t="shared" si="78"/>
        <v>2.1726580312430674</v>
      </c>
      <c r="D503">
        <f t="shared" si="79"/>
        <v>362.38806649513577</v>
      </c>
      <c r="E503" t="b">
        <f t="shared" si="80"/>
        <v>0</v>
      </c>
      <c r="F503" t="b">
        <f t="shared" si="81"/>
        <v>0</v>
      </c>
      <c r="G503" t="b">
        <f t="shared" si="82"/>
        <v>0</v>
      </c>
      <c r="H503" s="5">
        <f t="shared" si="83"/>
        <v>5.1077982924608598</v>
      </c>
      <c r="I503" s="1"/>
      <c r="M503" s="6"/>
    </row>
    <row r="504" spans="1:13" x14ac:dyDescent="0.2">
      <c r="A504" s="9">
        <f t="shared" si="77"/>
        <v>2.9268639259413249</v>
      </c>
      <c r="B504">
        <f t="shared" si="76"/>
        <v>69.007778558559863</v>
      </c>
      <c r="C504">
        <f t="shared" si="78"/>
        <v>2.1132421928684693</v>
      </c>
      <c r="D504">
        <f t="shared" si="79"/>
        <v>342.83857689585113</v>
      </c>
      <c r="E504" t="b">
        <f t="shared" si="80"/>
        <v>0</v>
      </c>
      <c r="F504" t="b">
        <f t="shared" si="81"/>
        <v>0</v>
      </c>
      <c r="G504" t="b">
        <f t="shared" si="82"/>
        <v>0</v>
      </c>
      <c r="H504" s="5">
        <f t="shared" si="83"/>
        <v>4.9681149583002302</v>
      </c>
      <c r="I504" s="1"/>
      <c r="M504" s="6"/>
    </row>
    <row r="505" spans="1:13" x14ac:dyDescent="0.2">
      <c r="A505" s="9">
        <f t="shared" si="77"/>
        <v>2.9329999090145771</v>
      </c>
      <c r="B505">
        <f t="shared" si="76"/>
        <v>67.064960285664384</v>
      </c>
      <c r="C505">
        <f t="shared" si="78"/>
        <v>2.0537467905657487</v>
      </c>
      <c r="D505">
        <f t="shared" si="79"/>
        <v>323.80603058909884</v>
      </c>
      <c r="E505" t="b">
        <f t="shared" si="80"/>
        <v>0</v>
      </c>
      <c r="F505" t="b">
        <f t="shared" si="81"/>
        <v>0</v>
      </c>
      <c r="G505" t="b">
        <f t="shared" si="82"/>
        <v>0</v>
      </c>
      <c r="H505" s="5">
        <f t="shared" si="83"/>
        <v>4.8282445737661117</v>
      </c>
      <c r="I505" s="1"/>
      <c r="M505" s="6"/>
    </row>
    <row r="506" spans="1:13" x14ac:dyDescent="0.2">
      <c r="A506" s="9">
        <f t="shared" si="77"/>
        <v>2.9391358920878292</v>
      </c>
      <c r="B506">
        <f t="shared" si="76"/>
        <v>65.11961700560326</v>
      </c>
      <c r="C506">
        <f t="shared" si="78"/>
        <v>1.9941740643469248</v>
      </c>
      <c r="D506">
        <f t="shared" si="79"/>
        <v>305.29329386232649</v>
      </c>
      <c r="E506" t="b">
        <f t="shared" si="80"/>
        <v>0</v>
      </c>
      <c r="F506" t="b">
        <f t="shared" si="81"/>
        <v>0</v>
      </c>
      <c r="G506" t="b">
        <f t="shared" si="82"/>
        <v>0</v>
      </c>
      <c r="H506" s="5">
        <f t="shared" si="83"/>
        <v>4.6881924050022796</v>
      </c>
      <c r="I506" s="1"/>
      <c r="M506" s="6"/>
    </row>
    <row r="507" spans="1:13" x14ac:dyDescent="0.2">
      <c r="A507" s="9">
        <f t="shared" si="77"/>
        <v>2.9452718751610814</v>
      </c>
      <c r="B507">
        <f t="shared" si="76"/>
        <v>63.171821960881992</v>
      </c>
      <c r="C507">
        <f t="shared" si="78"/>
        <v>1.9345262571352762</v>
      </c>
      <c r="D507">
        <f t="shared" si="79"/>
        <v>287.30315472004253</v>
      </c>
      <c r="E507" t="b">
        <f t="shared" si="80"/>
        <v>0</v>
      </c>
      <c r="F507" t="b">
        <f t="shared" si="81"/>
        <v>0</v>
      </c>
      <c r="G507" t="b">
        <f t="shared" si="82"/>
        <v>0</v>
      </c>
      <c r="H507" s="5">
        <f t="shared" si="83"/>
        <v>4.5479637249967206</v>
      </c>
      <c r="I507" s="1"/>
      <c r="M507" s="6"/>
    </row>
    <row r="508" spans="1:13" x14ac:dyDescent="0.2">
      <c r="A508" s="9">
        <f t="shared" si="77"/>
        <v>2.9514078582343335</v>
      </c>
      <c r="B508">
        <f t="shared" si="76"/>
        <v>61.221648486315409</v>
      </c>
      <c r="C508">
        <f t="shared" si="78"/>
        <v>1.8748056146808931</v>
      </c>
      <c r="D508">
        <f t="shared" si="79"/>
        <v>269.83832246394365</v>
      </c>
      <c r="E508" t="b">
        <f t="shared" si="80"/>
        <v>0</v>
      </c>
      <c r="F508" t="b">
        <f t="shared" si="81"/>
        <v>0</v>
      </c>
      <c r="G508" t="b">
        <f t="shared" si="82"/>
        <v>0</v>
      </c>
      <c r="H508" s="5">
        <f t="shared" si="83"/>
        <v>4.4075638133830939</v>
      </c>
      <c r="I508" s="1"/>
      <c r="M508" s="6"/>
    </row>
    <row r="509" spans="1:13" x14ac:dyDescent="0.2">
      <c r="A509" s="9">
        <f t="shared" si="77"/>
        <v>2.9575438413075856</v>
      </c>
      <c r="B509">
        <f t="shared" si="76"/>
        <v>59.269170006266663</v>
      </c>
      <c r="C509">
        <f t="shared" si="78"/>
        <v>1.8150143854761254</v>
      </c>
      <c r="D509">
        <f t="shared" si="79"/>
        <v>252.90142728489718</v>
      </c>
      <c r="E509" t="b">
        <f t="shared" si="80"/>
        <v>0</v>
      </c>
      <c r="F509" t="b">
        <f t="shared" si="81"/>
        <v>0</v>
      </c>
      <c r="G509" t="b">
        <f t="shared" si="82"/>
        <v>0</v>
      </c>
      <c r="H509" s="5">
        <f t="shared" si="83"/>
        <v>4.2669979562419611</v>
      </c>
      <c r="I509" s="1"/>
      <c r="M509" s="6"/>
    </row>
    <row r="510" spans="1:13" x14ac:dyDescent="0.2">
      <c r="A510" s="9">
        <f t="shared" si="77"/>
        <v>2.9636798243808378</v>
      </c>
      <c r="B510">
        <f t="shared" si="76"/>
        <v>57.314460031882732</v>
      </c>
      <c r="C510">
        <f t="shared" si="78"/>
        <v>1.7551548206709255</v>
      </c>
      <c r="D510">
        <f t="shared" si="79"/>
        <v>236.49501986683538</v>
      </c>
      <c r="E510" t="b">
        <f t="shared" si="80"/>
        <v>0</v>
      </c>
      <c r="F510" t="b">
        <f t="shared" si="81"/>
        <v>0</v>
      </c>
      <c r="G510" t="b">
        <f t="shared" si="82"/>
        <v>0</v>
      </c>
      <c r="H510" s="5">
        <f t="shared" si="83"/>
        <v>4.12627144590176</v>
      </c>
      <c r="I510" s="1"/>
      <c r="M510" s="6"/>
    </row>
    <row r="511" spans="1:13" x14ac:dyDescent="0.2">
      <c r="A511" s="9">
        <f t="shared" si="77"/>
        <v>2.9698158074540899</v>
      </c>
      <c r="B511">
        <f t="shared" si="76"/>
        <v>55.357592158326725</v>
      </c>
      <c r="C511">
        <f t="shared" si="78"/>
        <v>1.6952291739880945</v>
      </c>
      <c r="D511">
        <f t="shared" si="79"/>
        <v>220.62157100262468</v>
      </c>
      <c r="E511" t="b">
        <f t="shared" si="80"/>
        <v>0</v>
      </c>
      <c r="F511" t="b">
        <f t="shared" si="81"/>
        <v>0</v>
      </c>
      <c r="G511" t="b">
        <f t="shared" si="82"/>
        <v>0</v>
      </c>
      <c r="H511" s="5">
        <f t="shared" si="83"/>
        <v>3.985389580739549</v>
      </c>
      <c r="I511" s="1"/>
      <c r="M511" s="6"/>
    </row>
    <row r="512" spans="1:13" x14ac:dyDescent="0.2">
      <c r="A512" s="9">
        <f t="shared" si="77"/>
        <v>2.975951790527342</v>
      </c>
      <c r="B512">
        <f t="shared" si="76"/>
        <v>53.398640062007047</v>
      </c>
      <c r="C512">
        <f t="shared" si="78"/>
        <v>1.6352397016384244</v>
      </c>
      <c r="D512">
        <f t="shared" si="79"/>
        <v>205.28347122196615</v>
      </c>
      <c r="E512" t="b">
        <f t="shared" si="80"/>
        <v>0</v>
      </c>
      <c r="F512" t="b">
        <f t="shared" si="81"/>
        <v>0</v>
      </c>
      <c r="G512" t="b">
        <f t="shared" si="82"/>
        <v>0</v>
      </c>
      <c r="H512" s="5">
        <f t="shared" si="83"/>
        <v>3.8443576649815219</v>
      </c>
      <c r="I512" s="1"/>
      <c r="M512" s="6"/>
    </row>
    <row r="513" spans="1:13" x14ac:dyDescent="0.2">
      <c r="A513" s="9">
        <f t="shared" si="77"/>
        <v>2.9820877736005942</v>
      </c>
      <c r="B513">
        <f t="shared" si="76"/>
        <v>51.437677497803442</v>
      </c>
      <c r="C513">
        <f t="shared" si="78"/>
        <v>1.5751886622357569</v>
      </c>
      <c r="D513">
        <f t="shared" si="79"/>
        <v>190.48303043138344</v>
      </c>
      <c r="E513" t="b">
        <f t="shared" si="80"/>
        <v>0</v>
      </c>
      <c r="F513" t="b">
        <f t="shared" si="81"/>
        <v>0</v>
      </c>
      <c r="G513" t="b">
        <f t="shared" si="82"/>
        <v>0</v>
      </c>
      <c r="H513" s="5">
        <f t="shared" si="83"/>
        <v>3.7031810085033037</v>
      </c>
      <c r="I513" s="1"/>
      <c r="M513" s="6"/>
    </row>
    <row r="514" spans="1:13" x14ac:dyDescent="0.2">
      <c r="A514" s="9">
        <f t="shared" si="77"/>
        <v>2.9882237566738463</v>
      </c>
      <c r="B514">
        <f t="shared" si="76"/>
        <v>49.474778296290083</v>
      </c>
      <c r="C514">
        <f t="shared" si="78"/>
        <v>1.5150783167119435</v>
      </c>
      <c r="D514">
        <f t="shared" si="79"/>
        <v>176.22247756635235</v>
      </c>
      <c r="E514" t="b">
        <f t="shared" si="80"/>
        <v>0</v>
      </c>
      <c r="F514" t="b">
        <f t="shared" si="81"/>
        <v>0</v>
      </c>
      <c r="G514" t="b">
        <f t="shared" si="82"/>
        <v>0</v>
      </c>
      <c r="H514" s="5">
        <f t="shared" si="83"/>
        <v>3.5618649266300317</v>
      </c>
      <c r="I514" s="1"/>
      <c r="M514" s="6"/>
    </row>
    <row r="515" spans="1:13" x14ac:dyDescent="0.2">
      <c r="A515" s="9">
        <f t="shared" si="77"/>
        <v>2.9943597397470985</v>
      </c>
      <c r="B515">
        <f t="shared" si="76"/>
        <v>47.510016360955895</v>
      </c>
      <c r="C515">
        <f t="shared" si="78"/>
        <v>1.4549109282317194</v>
      </c>
      <c r="D515">
        <f t="shared" si="79"/>
        <v>162.50396025562509</v>
      </c>
      <c r="E515" t="b">
        <f t="shared" si="80"/>
        <v>0</v>
      </c>
      <c r="F515" t="b">
        <f t="shared" si="81"/>
        <v>0</v>
      </c>
      <c r="G515" t="b">
        <f t="shared" si="82"/>
        <v>0</v>
      </c>
      <c r="H515" s="5">
        <f t="shared" si="83"/>
        <v>3.4204147399362324</v>
      </c>
      <c r="I515" s="1"/>
      <c r="M515" s="6"/>
    </row>
    <row r="516" spans="1:13" x14ac:dyDescent="0.2">
      <c r="A516" s="9">
        <f t="shared" si="77"/>
        <v>3.0004957228203506</v>
      </c>
      <c r="B516">
        <f t="shared" si="76"/>
        <v>45.543465665422055</v>
      </c>
      <c r="C516">
        <f t="shared" si="78"/>
        <v>1.3946887621075001</v>
      </c>
      <c r="D516">
        <f t="shared" si="79"/>
        <v>149.32954449779885</v>
      </c>
      <c r="E516" t="b">
        <f t="shared" si="80"/>
        <v>0</v>
      </c>
      <c r="F516" t="b">
        <f t="shared" si="81"/>
        <v>0</v>
      </c>
      <c r="G516" t="b">
        <f t="shared" si="82"/>
        <v>0</v>
      </c>
      <c r="H516" s="5">
        <f t="shared" si="83"/>
        <v>3.2788357740455019</v>
      </c>
      <c r="I516" s="1"/>
      <c r="M516" s="6"/>
    </row>
    <row r="517" spans="1:13" x14ac:dyDescent="0.2">
      <c r="A517" s="9">
        <f t="shared" si="77"/>
        <v>3.0066317058936027</v>
      </c>
      <c r="B517">
        <f t="shared" si="76"/>
        <v>43.575200250656842</v>
      </c>
      <c r="C517">
        <f t="shared" si="78"/>
        <v>1.3344140857140856</v>
      </c>
      <c r="D517">
        <f t="shared" si="79"/>
        <v>136.70121435017791</v>
      </c>
      <c r="E517" t="b">
        <f t="shared" si="80"/>
        <v>0</v>
      </c>
      <c r="F517" t="b">
        <f t="shared" si="81"/>
        <v>0</v>
      </c>
      <c r="G517" t="b">
        <f t="shared" si="82"/>
        <v>0</v>
      </c>
      <c r="H517" s="5">
        <f t="shared" si="83"/>
        <v>3.1371333594299964</v>
      </c>
      <c r="I517" s="1"/>
      <c r="M517" s="6"/>
    </row>
    <row r="518" spans="1:13" x14ac:dyDescent="0.2">
      <c r="A518" s="9">
        <f t="shared" si="77"/>
        <v>3.0127676889668549</v>
      </c>
      <c r="B518">
        <f t="shared" si="76"/>
        <v>41.605294222188007</v>
      </c>
      <c r="C518">
        <f t="shared" si="78"/>
        <v>1.2740891684032976</v>
      </c>
      <c r="D518">
        <f t="shared" si="79"/>
        <v>124.62087162997599</v>
      </c>
      <c r="E518" t="b">
        <f t="shared" si="80"/>
        <v>0</v>
      </c>
      <c r="F518" t="b">
        <f t="shared" si="81"/>
        <v>0</v>
      </c>
      <c r="G518" t="b">
        <f t="shared" si="82"/>
        <v>0</v>
      </c>
      <c r="H518" s="5">
        <f t="shared" si="83"/>
        <v>2.995312831209735</v>
      </c>
      <c r="I518" s="1"/>
      <c r="M518" s="6"/>
    </row>
    <row r="519" spans="1:13" x14ac:dyDescent="0.2">
      <c r="A519" s="9">
        <f t="shared" si="77"/>
        <v>3.018903672040107</v>
      </c>
      <c r="B519">
        <f t="shared" si="76"/>
        <v>39.633821747312702</v>
      </c>
      <c r="C519">
        <f t="shared" si="78"/>
        <v>1.2137162814185369</v>
      </c>
      <c r="D519">
        <f t="shared" si="79"/>
        <v>113.09033562790415</v>
      </c>
      <c r="E519" t="b">
        <f t="shared" si="80"/>
        <v>0</v>
      </c>
      <c r="F519" t="b">
        <f t="shared" si="81"/>
        <v>0</v>
      </c>
      <c r="G519" t="b">
        <f t="shared" si="82"/>
        <v>0</v>
      </c>
      <c r="H519" s="5">
        <f t="shared" si="83"/>
        <v>2.8533795289517352</v>
      </c>
      <c r="I519" s="1"/>
      <c r="M519" s="6"/>
    </row>
    <row r="520" spans="1:13" x14ac:dyDescent="0.2">
      <c r="A520" s="9">
        <f t="shared" si="77"/>
        <v>3.0250396551133591</v>
      </c>
      <c r="B520">
        <f t="shared" si="76"/>
        <v>37.660857052305055</v>
      </c>
      <c r="C520">
        <f t="shared" si="78"/>
        <v>1.1532976978092715</v>
      </c>
      <c r="D520">
        <f t="shared" si="79"/>
        <v>102.11134283418703</v>
      </c>
      <c r="E520" t="b">
        <f t="shared" si="80"/>
        <v>0</v>
      </c>
      <c r="F520" t="b">
        <f t="shared" si="81"/>
        <v>0</v>
      </c>
      <c r="G520" t="b">
        <f t="shared" si="82"/>
        <v>0</v>
      </c>
      <c r="H520" s="5">
        <f t="shared" si="83"/>
        <v>2.7113387964689784</v>
      </c>
      <c r="I520" s="1"/>
      <c r="M520" s="6"/>
    </row>
    <row r="521" spans="1:13" x14ac:dyDescent="0.2">
      <c r="A521" s="9">
        <f t="shared" si="77"/>
        <v>3.0311756381866113</v>
      </c>
      <c r="B521">
        <f t="shared" si="76"/>
        <v>35.686474419621511</v>
      </c>
      <c r="C521">
        <f t="shared" si="78"/>
        <v>1.0928356923454534</v>
      </c>
      <c r="D521">
        <f t="shared" si="79"/>
        <v>91.685546677048251</v>
      </c>
      <c r="E521" t="b">
        <f t="shared" si="80"/>
        <v>0</v>
      </c>
      <c r="F521" t="b">
        <f t="shared" si="81"/>
        <v>0</v>
      </c>
      <c r="G521" t="b">
        <f t="shared" si="82"/>
        <v>0</v>
      </c>
      <c r="H521" s="5">
        <f t="shared" si="83"/>
        <v>2.5691959816192083</v>
      </c>
      <c r="I521" s="1"/>
      <c r="M521" s="6"/>
    </row>
    <row r="522" spans="1:13" x14ac:dyDescent="0.2">
      <c r="A522" s="9">
        <f t="shared" si="77"/>
        <v>3.0373116212598634</v>
      </c>
      <c r="B522">
        <f t="shared" si="76"/>
        <v>33.710748185104137</v>
      </c>
      <c r="C522">
        <f t="shared" si="78"/>
        <v>1.0323325414318762</v>
      </c>
      <c r="D522">
        <f t="shared" si="79"/>
        <v>81.814517273705889</v>
      </c>
      <c r="E522" t="b">
        <f t="shared" si="80"/>
        <v>0</v>
      </c>
      <c r="F522" t="b">
        <f t="shared" si="81"/>
        <v>0</v>
      </c>
      <c r="G522" t="b">
        <f t="shared" si="82"/>
        <v>0</v>
      </c>
      <c r="H522" s="5">
        <f t="shared" si="83"/>
        <v>2.4269564361035898</v>
      </c>
      <c r="I522" s="1"/>
      <c r="M522" s="6"/>
    </row>
    <row r="523" spans="1:13" x14ac:dyDescent="0.2">
      <c r="A523" s="9">
        <f t="shared" si="77"/>
        <v>3.0434476043331156</v>
      </c>
      <c r="B523">
        <f t="shared" si="76"/>
        <v>31.73375273518182</v>
      </c>
      <c r="C523">
        <f t="shared" si="78"/>
        <v>0.97179052302246616</v>
      </c>
      <c r="D523">
        <f t="shared" si="79"/>
        <v>72.499741193913664</v>
      </c>
      <c r="E523" t="b">
        <f t="shared" si="80"/>
        <v>0</v>
      </c>
      <c r="F523" t="b">
        <f t="shared" si="81"/>
        <v>0</v>
      </c>
      <c r="G523" t="b">
        <f t="shared" si="82"/>
        <v>0</v>
      </c>
      <c r="H523" s="5">
        <f t="shared" si="83"/>
        <v>2.2846255152652142</v>
      </c>
      <c r="I523" s="1"/>
      <c r="M523" s="6"/>
    </row>
    <row r="524" spans="1:13" x14ac:dyDescent="0.2">
      <c r="A524" s="9">
        <f t="shared" si="77"/>
        <v>3.0495835874063677</v>
      </c>
      <c r="B524">
        <f t="shared" si="76"/>
        <v>29.75556250406963</v>
      </c>
      <c r="C524">
        <f t="shared" si="78"/>
        <v>0.91121191653451727</v>
      </c>
      <c r="D524">
        <f t="shared" si="79"/>
        <v>63.742621236084638</v>
      </c>
      <c r="E524" t="b">
        <f t="shared" si="80"/>
        <v>0</v>
      </c>
      <c r="F524" t="b">
        <f t="shared" si="81"/>
        <v>0</v>
      </c>
      <c r="G524" t="b">
        <f t="shared" si="82"/>
        <v>0</v>
      </c>
      <c r="H524" s="5">
        <f t="shared" si="83"/>
        <v>2.1422085778874669</v>
      </c>
      <c r="I524" s="1"/>
      <c r="M524" s="6"/>
    </row>
    <row r="525" spans="1:13" x14ac:dyDescent="0.2">
      <c r="A525" s="9">
        <f t="shared" si="77"/>
        <v>3.0557195704796198</v>
      </c>
      <c r="B525">
        <f t="shared" si="76"/>
        <v>27.776251970966349</v>
      </c>
      <c r="C525">
        <f t="shared" si="78"/>
        <v>0.85059900276287126</v>
      </c>
      <c r="D525">
        <f t="shared" si="79"/>
        <v>55.544476216030922</v>
      </c>
      <c r="E525" t="b">
        <f t="shared" si="80"/>
        <v>0</v>
      </c>
      <c r="F525" t="b">
        <f t="shared" si="81"/>
        <v>0</v>
      </c>
      <c r="G525" t="b">
        <f t="shared" si="82"/>
        <v>0</v>
      </c>
      <c r="H525" s="5">
        <f t="shared" si="83"/>
        <v>1.9997109859922726</v>
      </c>
      <c r="I525" s="1"/>
      <c r="M525" s="6"/>
    </row>
    <row r="526" spans="1:13" x14ac:dyDescent="0.2">
      <c r="A526" s="9">
        <f t="shared" si="77"/>
        <v>3.061855553552872</v>
      </c>
      <c r="B526">
        <f t="shared" si="76"/>
        <v>25.79589565725033</v>
      </c>
      <c r="C526">
        <f t="shared" si="78"/>
        <v>0.78995406379404465</v>
      </c>
      <c r="D526">
        <f t="shared" si="79"/>
        <v>47.906540768350958</v>
      </c>
      <c r="E526" t="b">
        <f t="shared" si="80"/>
        <v>0</v>
      </c>
      <c r="F526" t="b">
        <f t="shared" si="81"/>
        <v>0</v>
      </c>
      <c r="G526" t="b">
        <f t="shared" si="82"/>
        <v>0</v>
      </c>
      <c r="H526" s="5">
        <f t="shared" si="83"/>
        <v>1.8571381046382118</v>
      </c>
      <c r="I526" s="1"/>
      <c r="M526" s="6"/>
    </row>
    <row r="527" spans="1:13" x14ac:dyDescent="0.2">
      <c r="A527" s="9">
        <f t="shared" si="77"/>
        <v>3.0679915366261241</v>
      </c>
      <c r="B527">
        <f t="shared" si="76"/>
        <v>23.81456812367372</v>
      </c>
      <c r="C527">
        <f t="shared" si="78"/>
        <v>0.72927938292030792</v>
      </c>
      <c r="D527">
        <f t="shared" si="79"/>
        <v>40.829965160494332</v>
      </c>
      <c r="E527" t="b">
        <f t="shared" si="80"/>
        <v>0</v>
      </c>
      <c r="F527" t="b">
        <f t="shared" si="81"/>
        <v>0</v>
      </c>
      <c r="G527" t="b">
        <f t="shared" si="82"/>
        <v>0</v>
      </c>
      <c r="H527" s="5">
        <f t="shared" si="83"/>
        <v>1.7144953017185247</v>
      </c>
      <c r="I527" s="1"/>
      <c r="M527" s="6"/>
    </row>
    <row r="528" spans="1:13" x14ac:dyDescent="0.2">
      <c r="A528" s="9">
        <f t="shared" si="77"/>
        <v>3.0741275196993763</v>
      </c>
      <c r="B528">
        <f t="shared" si="76"/>
        <v>21.832343967555293</v>
      </c>
      <c r="C528">
        <f t="shared" si="78"/>
        <v>0.66857724455372003</v>
      </c>
      <c r="D528">
        <f t="shared" si="79"/>
        <v>34.315815119532601</v>
      </c>
      <c r="E528" t="b">
        <f t="shared" si="80"/>
        <v>0</v>
      </c>
      <c r="F528" t="b">
        <f t="shared" si="81"/>
        <v>0</v>
      </c>
      <c r="G528" t="b">
        <f t="shared" si="82"/>
        <v>0</v>
      </c>
      <c r="H528" s="5">
        <f t="shared" si="83"/>
        <v>1.5717879477590131</v>
      </c>
      <c r="I528" s="1"/>
      <c r="M528" s="6"/>
    </row>
    <row r="529" spans="1:13" x14ac:dyDescent="0.2">
      <c r="A529" s="9">
        <f t="shared" si="77"/>
        <v>3.0802635027726284</v>
      </c>
      <c r="B529">
        <f t="shared" si="76"/>
        <v>19.849297819971778</v>
      </c>
      <c r="C529">
        <f t="shared" si="78"/>
        <v>0.60784993414011834</v>
      </c>
      <c r="D529">
        <f t="shared" si="79"/>
        <v>28.365071671661269</v>
      </c>
      <c r="E529" t="b">
        <f t="shared" si="80"/>
        <v>0</v>
      </c>
      <c r="F529" t="b">
        <f t="shared" si="81"/>
        <v>0</v>
      </c>
      <c r="G529" t="b">
        <f t="shared" si="82"/>
        <v>0</v>
      </c>
      <c r="H529" s="5">
        <f t="shared" si="83"/>
        <v>1.4290214157158332</v>
      </c>
      <c r="I529" s="1"/>
      <c r="M529" s="6"/>
    </row>
    <row r="530" spans="1:13" x14ac:dyDescent="0.2">
      <c r="A530" s="9">
        <f t="shared" si="77"/>
        <v>3.0863994858458805</v>
      </c>
      <c r="B530">
        <f t="shared" si="76"/>
        <v>17.86550434294805</v>
      </c>
      <c r="C530">
        <f t="shared" si="78"/>
        <v>0.54709973807307266</v>
      </c>
      <c r="D530">
        <f t="shared" si="79"/>
        <v>22.978630994458229</v>
      </c>
      <c r="E530" t="b">
        <f t="shared" si="80"/>
        <v>0</v>
      </c>
      <c r="F530" t="b">
        <f t="shared" si="81"/>
        <v>0</v>
      </c>
      <c r="G530" t="b">
        <f t="shared" si="82"/>
        <v>0</v>
      </c>
      <c r="H530" s="5">
        <f t="shared" si="83"/>
        <v>1.2862010807732083</v>
      </c>
      <c r="I530" s="1"/>
      <c r="M530" s="6"/>
    </row>
    <row r="531" spans="1:13" x14ac:dyDescent="0.2">
      <c r="A531" s="9">
        <f t="shared" si="77"/>
        <v>3.0925354689191327</v>
      </c>
      <c r="B531">
        <f t="shared" si="76"/>
        <v>15.881038226646055</v>
      </c>
      <c r="C531">
        <f t="shared" si="78"/>
        <v>0.48632894360780127</v>
      </c>
      <c r="D531">
        <f t="shared" si="79"/>
        <v>18.157304281919931</v>
      </c>
      <c r="E531" t="b">
        <f t="shared" si="80"/>
        <v>0</v>
      </c>
      <c r="F531" t="b">
        <f t="shared" si="81"/>
        <v>0</v>
      </c>
      <c r="G531" t="b">
        <f t="shared" si="82"/>
        <v>0</v>
      </c>
      <c r="H531" s="5">
        <f t="shared" si="83"/>
        <v>1.1433323201410495</v>
      </c>
      <c r="I531" s="1"/>
      <c r="M531" s="6"/>
    </row>
    <row r="532" spans="1:13" x14ac:dyDescent="0.2">
      <c r="A532" s="9">
        <f t="shared" si="77"/>
        <v>3.0986714519923848</v>
      </c>
      <c r="B532">
        <f t="shared" si="76"/>
        <v>13.895974186552719</v>
      </c>
      <c r="C532">
        <f t="shared" si="78"/>
        <v>0.42553983877505575</v>
      </c>
      <c r="D532">
        <f t="shared" si="79"/>
        <v>13.901817622296218</v>
      </c>
      <c r="E532" t="b">
        <f t="shared" si="80"/>
        <v>0</v>
      </c>
      <c r="F532" t="b">
        <f t="shared" si="81"/>
        <v>0</v>
      </c>
      <c r="G532" t="b">
        <f t="shared" si="82"/>
        <v>0</v>
      </c>
      <c r="H532" s="5">
        <f t="shared" si="83"/>
        <v>1.0004205128525032</v>
      </c>
      <c r="I532" s="1"/>
      <c r="M532" s="6"/>
    </row>
    <row r="533" spans="1:13" x14ac:dyDescent="0.2">
      <c r="A533" s="9">
        <f t="shared" si="77"/>
        <v>3.1048074350656369</v>
      </c>
      <c r="B533">
        <f t="shared" si="76"/>
        <v>11.910386960666909</v>
      </c>
      <c r="C533">
        <f t="shared" si="78"/>
        <v>0.36473471229497617</v>
      </c>
      <c r="D533">
        <f t="shared" si="79"/>
        <v>10.212811888741953</v>
      </c>
      <c r="E533" t="b">
        <f t="shared" si="80"/>
        <v>0</v>
      </c>
      <c r="F533" t="b">
        <f t="shared" si="81"/>
        <v>0</v>
      </c>
      <c r="G533" t="b">
        <f t="shared" si="82"/>
        <v>0</v>
      </c>
      <c r="H533" s="5">
        <f t="shared" si="83"/>
        <v>0.85747103956142989</v>
      </c>
      <c r="I533" s="1"/>
      <c r="M533" s="6"/>
    </row>
    <row r="534" spans="1:13" x14ac:dyDescent="0.2">
      <c r="A534" s="9">
        <f t="shared" si="77"/>
        <v>3.1109434181388891</v>
      </c>
      <c r="B534">
        <f t="shared" si="76"/>
        <v>9.924351306685514</v>
      </c>
      <c r="C534">
        <f t="shared" si="78"/>
        <v>0.30391585349092032</v>
      </c>
      <c r="D534">
        <f t="shared" si="79"/>
        <v>7.0908426428019986</v>
      </c>
      <c r="E534" t="b">
        <f t="shared" si="80"/>
        <v>0</v>
      </c>
      <c r="F534" t="b">
        <f t="shared" si="81"/>
        <v>0</v>
      </c>
      <c r="G534" t="b">
        <f t="shared" si="82"/>
        <v>0</v>
      </c>
      <c r="H534" s="5">
        <f t="shared" si="83"/>
        <v>0.71448928233982112</v>
      </c>
      <c r="I534" s="1"/>
      <c r="M534" s="6"/>
    </row>
    <row r="535" spans="1:13" x14ac:dyDescent="0.2">
      <c r="A535" s="9">
        <f t="shared" si="77"/>
        <v>3.1170794012121412</v>
      </c>
      <c r="B535">
        <f t="shared" si="76"/>
        <v>7.9379419991888263</v>
      </c>
      <c r="C535">
        <f t="shared" si="78"/>
        <v>0.24308555220327024</v>
      </c>
      <c r="D535">
        <f t="shared" si="79"/>
        <v>4.5363800507440644</v>
      </c>
      <c r="E535" t="b">
        <f t="shared" si="80"/>
        <v>0</v>
      </c>
      <c r="F535" t="b">
        <f t="shared" si="81"/>
        <v>0</v>
      </c>
      <c r="G535" t="b">
        <f t="shared" si="82"/>
        <v>0</v>
      </c>
      <c r="H535" s="5">
        <f t="shared" si="83"/>
        <v>0.57148062447516423</v>
      </c>
      <c r="I535" s="1"/>
      <c r="M535" s="6"/>
    </row>
    <row r="536" spans="1:13" x14ac:dyDescent="0.2">
      <c r="A536" s="9">
        <f t="shared" si="77"/>
        <v>3.1232153842853934</v>
      </c>
      <c r="B536">
        <f t="shared" si="76"/>
        <v>5.9512338268252547</v>
      </c>
      <c r="C536">
        <f t="shared" si="78"/>
        <v>0.18224609870321951</v>
      </c>
      <c r="D536">
        <f t="shared" si="79"/>
        <v>2.5498088127520067</v>
      </c>
      <c r="E536" t="b">
        <f t="shared" si="80"/>
        <v>0</v>
      </c>
      <c r="F536" t="b">
        <f t="shared" si="81"/>
        <v>0</v>
      </c>
      <c r="G536" t="b">
        <f t="shared" si="82"/>
        <v>0</v>
      </c>
      <c r="H536" s="5">
        <f t="shared" si="83"/>
        <v>0.4284504502677603</v>
      </c>
      <c r="I536" s="1"/>
      <c r="M536" s="6"/>
    </row>
    <row r="537" spans="1:13" x14ac:dyDescent="0.2">
      <c r="A537" s="9">
        <f t="shared" si="77"/>
        <v>3.1293513673586455</v>
      </c>
      <c r="B537">
        <f t="shared" si="76"/>
        <v>3.9643015894955211</v>
      </c>
      <c r="C537">
        <f t="shared" si="78"/>
        <v>0.12139978360654401</v>
      </c>
      <c r="D537">
        <f t="shared" si="79"/>
        <v>1.1314281049902679</v>
      </c>
      <c r="E537" t="b">
        <f t="shared" si="80"/>
        <v>0</v>
      </c>
      <c r="F537" t="b">
        <f t="shared" si="81"/>
        <v>0</v>
      </c>
      <c r="G537" t="b">
        <f t="shared" si="82"/>
        <v>0</v>
      </c>
      <c r="H537" s="5">
        <f t="shared" si="83"/>
        <v>0.28540414482800441</v>
      </c>
      <c r="I537" s="1"/>
      <c r="M537" s="6"/>
    </row>
    <row r="538" spans="1:13" x14ac:dyDescent="0.2">
      <c r="A538" s="9">
        <f t="shared" si="77"/>
        <v>3.1354873504318976</v>
      </c>
      <c r="B538">
        <f t="shared" si="76"/>
        <v>1.9772200955364301</v>
      </c>
      <c r="C538">
        <f t="shared" si="78"/>
        <v>6.0548897787359938E-2</v>
      </c>
      <c r="D538">
        <f t="shared" si="79"/>
        <v>0.28145153454816207</v>
      </c>
      <c r="E538" t="b">
        <f t="shared" si="80"/>
        <v>0</v>
      </c>
      <c r="F538" t="b">
        <f t="shared" si="81"/>
        <v>0</v>
      </c>
      <c r="G538" t="b">
        <f t="shared" si="82"/>
        <v>0</v>
      </c>
      <c r="H538" s="5">
        <f t="shared" si="83"/>
        <v>0.14234709387363514</v>
      </c>
      <c r="I538" s="1"/>
      <c r="M538" s="6"/>
    </row>
    <row r="539" spans="1:13" x14ac:dyDescent="0.2">
      <c r="A539" s="9">
        <f t="shared" si="77"/>
        <v>3.1416233335051498</v>
      </c>
      <c r="B539">
        <f t="shared" ref="B539:B602" si="84">$B$10*SIN(A539)</f>
        <v>-9.935841095675739E-3</v>
      </c>
      <c r="C539">
        <f t="shared" si="78"/>
        <v>-3.0426770812801309E-4</v>
      </c>
      <c r="D539">
        <f t="shared" si="79"/>
        <v>7.1072708092283042E-6</v>
      </c>
      <c r="E539" t="b">
        <f t="shared" si="80"/>
        <v>0</v>
      </c>
      <c r="F539" t="b">
        <f t="shared" si="81"/>
        <v>0</v>
      </c>
      <c r="G539" t="b">
        <f t="shared" si="82"/>
        <v>0</v>
      </c>
      <c r="H539" s="5">
        <f t="shared" si="83"/>
        <v>-7.1531647303835395E-4</v>
      </c>
      <c r="I539" s="1"/>
      <c r="M539" s="6"/>
    </row>
    <row r="540" spans="1:13" x14ac:dyDescent="0.2">
      <c r="A540" s="9">
        <f t="shared" ref="A540:A603" si="85">+A539+$B$25</f>
        <v>3.1477593165784019</v>
      </c>
      <c r="B540">
        <f t="shared" si="84"/>
        <v>-1.9970914036416738</v>
      </c>
      <c r="C540">
        <f t="shared" ref="C540:C603" si="86">1.414*(SIN(A540)*$B$9/$B$8)</f>
        <v>-6.1157421747884973E-2</v>
      </c>
      <c r="D540">
        <f t="shared" ref="D540:D603" si="87">B540*H540</f>
        <v>0.28713720848154733</v>
      </c>
      <c r="E540" t="b">
        <f t="shared" ref="E540:E603" si="88">AND((A540&gt;$A$17),A540&lt;($B$17))</f>
        <v>0</v>
      </c>
      <c r="F540" t="b">
        <f t="shared" ref="F540:F603" si="89">AND((A540&gt;($A$17+3.1416)),A540&lt;($B$17+3.1416))</f>
        <v>0</v>
      </c>
      <c r="G540" t="b">
        <f t="shared" ref="G540:G603" si="90">OR(E540=TRUE,F540=TRUE)</f>
        <v>0</v>
      </c>
      <c r="H540" s="5">
        <f t="shared" ref="H540:H603" si="91">IF(+G540=TRUE,C540,0)+(SIN(A540)*1.4142*$B$9/$B$7)</f>
        <v>-0.14377769988792494</v>
      </c>
      <c r="I540" s="1"/>
      <c r="M540" s="6"/>
    </row>
    <row r="541" spans="1:13" x14ac:dyDescent="0.2">
      <c r="A541" s="9">
        <f t="shared" si="85"/>
        <v>3.153895299651654</v>
      </c>
      <c r="B541">
        <f t="shared" si="84"/>
        <v>-3.9841717753565256</v>
      </c>
      <c r="C541">
        <f t="shared" si="86"/>
        <v>-0.1220082732003074</v>
      </c>
      <c r="D541">
        <f t="shared" si="87"/>
        <v>1.1427985965987337</v>
      </c>
      <c r="E541" t="b">
        <f t="shared" si="88"/>
        <v>0</v>
      </c>
      <c r="F541" t="b">
        <f t="shared" si="89"/>
        <v>0</v>
      </c>
      <c r="G541" t="b">
        <f t="shared" si="90"/>
        <v>0</v>
      </c>
      <c r="H541" s="5">
        <f t="shared" si="91"/>
        <v>-0.28683467004794738</v>
      </c>
      <c r="I541" s="1"/>
      <c r="M541" s="6"/>
    </row>
    <row r="542" spans="1:13" x14ac:dyDescent="0.2">
      <c r="A542" s="9">
        <f t="shared" si="85"/>
        <v>3.1600312827249062</v>
      </c>
      <c r="B542">
        <f t="shared" si="84"/>
        <v>-5.971102142326143</v>
      </c>
      <c r="C542">
        <f t="shared" si="86"/>
        <v>-0.18285453102048457</v>
      </c>
      <c r="D542">
        <f t="shared" si="87"/>
        <v>2.5668624096478978</v>
      </c>
      <c r="E542" t="b">
        <f t="shared" si="88"/>
        <v>0</v>
      </c>
      <c r="F542" t="b">
        <f t="shared" si="89"/>
        <v>0</v>
      </c>
      <c r="G542" t="b">
        <f t="shared" si="90"/>
        <v>0</v>
      </c>
      <c r="H542" s="5">
        <f t="shared" si="91"/>
        <v>-0.42988084083383865</v>
      </c>
      <c r="I542" s="1"/>
      <c r="M542" s="6"/>
    </row>
    <row r="543" spans="1:13" x14ac:dyDescent="0.2">
      <c r="A543" s="9">
        <f t="shared" si="85"/>
        <v>3.1661672657981583</v>
      </c>
      <c r="B543">
        <f t="shared" si="84"/>
        <v>-7.9578076962841369</v>
      </c>
      <c r="C543">
        <f t="shared" si="86"/>
        <v>-0.24369390433645666</v>
      </c>
      <c r="D543">
        <f t="shared" si="87"/>
        <v>4.5591141846682541</v>
      </c>
      <c r="E543" t="b">
        <f t="shared" si="88"/>
        <v>0</v>
      </c>
      <c r="F543" t="b">
        <f t="shared" si="89"/>
        <v>0</v>
      </c>
      <c r="G543" t="b">
        <f t="shared" si="90"/>
        <v>0</v>
      </c>
      <c r="H543" s="5">
        <f t="shared" si="91"/>
        <v>-0.57291082653292968</v>
      </c>
      <c r="I543" s="1"/>
      <c r="M543" s="6"/>
    </row>
    <row r="544" spans="1:13" x14ac:dyDescent="0.2">
      <c r="A544" s="9">
        <f t="shared" si="85"/>
        <v>3.1723032488714105</v>
      </c>
      <c r="B544">
        <f t="shared" si="84"/>
        <v>-9.9442136374283709</v>
      </c>
      <c r="C544">
        <f t="shared" si="86"/>
        <v>-0.3045241025354668</v>
      </c>
      <c r="D544">
        <f t="shared" si="87"/>
        <v>7.1192538900106728</v>
      </c>
      <c r="E544" t="b">
        <f t="shared" si="88"/>
        <v>0</v>
      </c>
      <c r="F544" t="b">
        <f t="shared" si="89"/>
        <v>0</v>
      </c>
      <c r="G544" t="b">
        <f t="shared" si="90"/>
        <v>0</v>
      </c>
      <c r="H544" s="5">
        <f t="shared" si="91"/>
        <v>-0.71591924204192292</v>
      </c>
      <c r="I544" s="1"/>
      <c r="M544" s="6"/>
    </row>
    <row r="545" spans="1:13" x14ac:dyDescent="0.2">
      <c r="A545" s="9">
        <f t="shared" si="85"/>
        <v>3.1784392319446626</v>
      </c>
      <c r="B545">
        <f t="shared" si="84"/>
        <v>-11.930245177237182</v>
      </c>
      <c r="C545">
        <f t="shared" si="86"/>
        <v>-0.36534283535020268</v>
      </c>
      <c r="D545">
        <f t="shared" si="87"/>
        <v>10.246895970522219</v>
      </c>
      <c r="E545" t="b">
        <f t="shared" si="88"/>
        <v>0</v>
      </c>
      <c r="F545" t="b">
        <f t="shared" si="89"/>
        <v>0</v>
      </c>
      <c r="G545" t="b">
        <f t="shared" si="90"/>
        <v>0</v>
      </c>
      <c r="H545" s="5">
        <f t="shared" si="91"/>
        <v>-0.85890070306964184</v>
      </c>
      <c r="I545" s="1"/>
      <c r="M545" s="6"/>
    </row>
    <row r="546" spans="1:13" x14ac:dyDescent="0.2">
      <c r="A546" s="9">
        <f t="shared" si="85"/>
        <v>3.1845752150179147</v>
      </c>
      <c r="B546">
        <f t="shared" si="84"/>
        <v>-13.915827541285179</v>
      </c>
      <c r="C546">
        <f t="shared" si="86"/>
        <v>-0.42614781294502585</v>
      </c>
      <c r="D546">
        <f t="shared" si="87"/>
        <v>13.941569405610482</v>
      </c>
      <c r="E546" t="b">
        <f t="shared" si="88"/>
        <v>0</v>
      </c>
      <c r="F546" t="b">
        <f t="shared" si="89"/>
        <v>0</v>
      </c>
      <c r="G546" t="b">
        <f t="shared" si="90"/>
        <v>0</v>
      </c>
      <c r="H546" s="5">
        <f t="shared" si="91"/>
        <v>-1.0018498263397511</v>
      </c>
      <c r="I546" s="1"/>
      <c r="M546" s="6"/>
    </row>
    <row r="547" spans="1:13" x14ac:dyDescent="0.2">
      <c r="A547" s="9">
        <f t="shared" si="85"/>
        <v>3.1907111980911669</v>
      </c>
      <c r="B547">
        <f t="shared" si="84"/>
        <v>-15.900885972058511</v>
      </c>
      <c r="C547">
        <f t="shared" si="86"/>
        <v>-0.48693674600218378</v>
      </c>
      <c r="D547">
        <f t="shared" si="87"/>
        <v>18.202717780178912</v>
      </c>
      <c r="E547" t="b">
        <f t="shared" si="88"/>
        <v>0</v>
      </c>
      <c r="F547" t="b">
        <f t="shared" si="89"/>
        <v>0</v>
      </c>
      <c r="G547" t="b">
        <f t="shared" si="90"/>
        <v>0</v>
      </c>
      <c r="H547" s="5">
        <f t="shared" si="91"/>
        <v>-1.1447612297934371</v>
      </c>
      <c r="I547" s="1"/>
      <c r="M547" s="6"/>
    </row>
    <row r="548" spans="1:13" x14ac:dyDescent="0.2">
      <c r="A548" s="9">
        <f t="shared" si="85"/>
        <v>3.196847181164419</v>
      </c>
      <c r="B548">
        <f t="shared" si="84"/>
        <v>-17.885345731769515</v>
      </c>
      <c r="C548">
        <f t="shared" si="86"/>
        <v>-0.54770734580800418</v>
      </c>
      <c r="D548">
        <f t="shared" si="87"/>
        <v>23.029699368422563</v>
      </c>
      <c r="E548" t="b">
        <f t="shared" si="88"/>
        <v>0</v>
      </c>
      <c r="F548" t="b">
        <f t="shared" si="89"/>
        <v>0</v>
      </c>
      <c r="G548" t="b">
        <f t="shared" si="90"/>
        <v>0</v>
      </c>
      <c r="H548" s="5">
        <f t="shared" si="91"/>
        <v>-1.2876295327920442</v>
      </c>
      <c r="I548" s="1"/>
      <c r="M548" s="6"/>
    </row>
    <row r="549" spans="1:13" x14ac:dyDescent="0.2">
      <c r="A549" s="9">
        <f t="shared" si="85"/>
        <v>3.2029831642376712</v>
      </c>
      <c r="B549">
        <f t="shared" si="84"/>
        <v>-19.869132105170582</v>
      </c>
      <c r="C549">
        <f t="shared" si="86"/>
        <v>-0.60845732433906441</v>
      </c>
      <c r="D549">
        <f t="shared" si="87"/>
        <v>28.42178723047147</v>
      </c>
      <c r="E549" t="b">
        <f t="shared" si="88"/>
        <v>0</v>
      </c>
      <c r="F549" t="b">
        <f t="shared" si="89"/>
        <v>0</v>
      </c>
      <c r="G549" t="b">
        <f t="shared" si="90"/>
        <v>0</v>
      </c>
      <c r="H549" s="5">
        <f t="shared" si="91"/>
        <v>-1.4304493563196559</v>
      </c>
      <c r="I549" s="1"/>
      <c r="M549" s="6"/>
    </row>
    <row r="550" spans="1:13" x14ac:dyDescent="0.2">
      <c r="A550" s="9">
        <f t="shared" si="85"/>
        <v>3.2091191473109233</v>
      </c>
      <c r="B550">
        <f t="shared" si="84"/>
        <v>-21.852170402367225</v>
      </c>
      <c r="C550">
        <f t="shared" si="86"/>
        <v>-0.66918439434833599</v>
      </c>
      <c r="D550">
        <f t="shared" si="87"/>
        <v>34.37816932186729</v>
      </c>
      <c r="E550" t="b">
        <f t="shared" si="88"/>
        <v>0</v>
      </c>
      <c r="F550" t="b">
        <f t="shared" si="89"/>
        <v>0</v>
      </c>
      <c r="G550" t="b">
        <f t="shared" si="90"/>
        <v>0</v>
      </c>
      <c r="H550" s="5">
        <f t="shared" si="91"/>
        <v>-1.5732153231856154</v>
      </c>
      <c r="I550" s="1"/>
      <c r="M550" s="6"/>
    </row>
    <row r="551" spans="1:13" x14ac:dyDescent="0.2">
      <c r="A551" s="9">
        <f t="shared" si="85"/>
        <v>3.2152551303841754</v>
      </c>
      <c r="B551">
        <f t="shared" si="84"/>
        <v>-23.834385961630144</v>
      </c>
      <c r="C551">
        <f t="shared" si="86"/>
        <v>-0.72988626945130108</v>
      </c>
      <c r="D551">
        <f t="shared" si="87"/>
        <v>40.897948615856635</v>
      </c>
      <c r="E551" t="b">
        <f t="shared" si="88"/>
        <v>0</v>
      </c>
      <c r="F551" t="b">
        <f t="shared" si="89"/>
        <v>0</v>
      </c>
      <c r="G551" t="b">
        <f t="shared" si="90"/>
        <v>0</v>
      </c>
      <c r="H551" s="5">
        <f t="shared" si="91"/>
        <v>-1.7159220582269801</v>
      </c>
      <c r="I551" s="1"/>
      <c r="M551" s="6"/>
    </row>
    <row r="552" spans="1:13" x14ac:dyDescent="0.2">
      <c r="A552" s="9">
        <f t="shared" si="85"/>
        <v>3.2213911134574276</v>
      </c>
      <c r="B552">
        <f t="shared" si="84"/>
        <v>-25.815704152206262</v>
      </c>
      <c r="C552">
        <f t="shared" si="86"/>
        <v>-0.79056066421203353</v>
      </c>
      <c r="D552">
        <f t="shared" si="87"/>
        <v>47.980143238482547</v>
      </c>
      <c r="E552" t="b">
        <f t="shared" si="88"/>
        <v>0</v>
      </c>
      <c r="F552" t="b">
        <f t="shared" si="89"/>
        <v>0</v>
      </c>
      <c r="G552" t="b">
        <f t="shared" si="90"/>
        <v>0</v>
      </c>
      <c r="H552" s="5">
        <f t="shared" si="91"/>
        <v>-1.8585641885108941</v>
      </c>
      <c r="I552" s="1"/>
      <c r="M552" s="6"/>
    </row>
    <row r="553" spans="1:13" x14ac:dyDescent="0.2">
      <c r="A553" s="9">
        <f t="shared" si="85"/>
        <v>3.2275270965306797</v>
      </c>
      <c r="B553">
        <f t="shared" si="84"/>
        <v>-27.796050377128598</v>
      </c>
      <c r="C553">
        <f t="shared" si="86"/>
        <v>-0.85120529422924718</v>
      </c>
      <c r="D553">
        <f t="shared" si="87"/>
        <v>55.623686616454087</v>
      </c>
      <c r="E553" t="b">
        <f t="shared" si="88"/>
        <v>0</v>
      </c>
      <c r="F553" t="b">
        <f t="shared" si="89"/>
        <v>0</v>
      </c>
      <c r="G553" t="b">
        <f t="shared" si="90"/>
        <v>0</v>
      </c>
      <c r="H553" s="5">
        <f t="shared" si="91"/>
        <v>-2.0011363435368819</v>
      </c>
      <c r="I553" s="1"/>
      <c r="M553" s="6"/>
    </row>
    <row r="554" spans="1:13" x14ac:dyDescent="0.2">
      <c r="A554" s="9">
        <f t="shared" si="85"/>
        <v>3.2336630796039318</v>
      </c>
      <c r="B554">
        <f t="shared" si="84"/>
        <v>-29.775350076024825</v>
      </c>
      <c r="C554">
        <f t="shared" si="86"/>
        <v>-0.91181787622230326</v>
      </c>
      <c r="D554">
        <f t="shared" si="87"/>
        <v>63.827427637771429</v>
      </c>
      <c r="E554" t="b">
        <f t="shared" si="88"/>
        <v>0</v>
      </c>
      <c r="F554" t="b">
        <f t="shared" si="89"/>
        <v>0</v>
      </c>
      <c r="G554" t="b">
        <f t="shared" si="90"/>
        <v>0</v>
      </c>
      <c r="H554" s="5">
        <f t="shared" si="91"/>
        <v>-2.1436331554390491</v>
      </c>
      <c r="I554" s="1"/>
      <c r="M554" s="6"/>
    </row>
    <row r="555" spans="1:13" x14ac:dyDescent="0.2">
      <c r="A555" s="9">
        <f t="shared" si="85"/>
        <v>3.239799062677184</v>
      </c>
      <c r="B555">
        <f t="shared" si="84"/>
        <v>-31.753528727924515</v>
      </c>
      <c r="C555">
        <f t="shared" si="86"/>
        <v>-0.97239612811717657</v>
      </c>
      <c r="D555">
        <f t="shared" si="87"/>
        <v>72.590130825082468</v>
      </c>
      <c r="E555" t="b">
        <f t="shared" si="88"/>
        <v>0</v>
      </c>
      <c r="F555" t="b">
        <f t="shared" si="89"/>
        <v>0</v>
      </c>
      <c r="G555" t="b">
        <f t="shared" si="90"/>
        <v>0</v>
      </c>
      <c r="H555" s="5">
        <f t="shared" si="91"/>
        <v>-2.2860492591881814</v>
      </c>
      <c r="I555" s="1"/>
      <c r="M555" s="6"/>
    </row>
    <row r="556" spans="1:13" x14ac:dyDescent="0.2">
      <c r="A556" s="9">
        <f t="shared" si="85"/>
        <v>3.2459350457504361</v>
      </c>
      <c r="B556">
        <f t="shared" si="84"/>
        <v>-33.730511854064837</v>
      </c>
      <c r="C556">
        <f t="shared" si="86"/>
        <v>-1.0329377691323764</v>
      </c>
      <c r="D556">
        <f t="shared" si="87"/>
        <v>81.910476521744897</v>
      </c>
      <c r="E556" t="b">
        <f t="shared" si="88"/>
        <v>0</v>
      </c>
      <c r="F556" t="b">
        <f t="shared" si="89"/>
        <v>0</v>
      </c>
      <c r="G556" t="b">
        <f t="shared" si="90"/>
        <v>0</v>
      </c>
      <c r="H556" s="5">
        <f t="shared" si="91"/>
        <v>-2.4283792927937418</v>
      </c>
      <c r="I556" s="1"/>
      <c r="M556" s="6"/>
    </row>
    <row r="557" spans="1:13" x14ac:dyDescent="0.2">
      <c r="A557" s="9">
        <f t="shared" si="85"/>
        <v>3.2520710288236883</v>
      </c>
      <c r="B557">
        <f t="shared" si="84"/>
        <v>-35.706225020694724</v>
      </c>
      <c r="C557">
        <f t="shared" si="86"/>
        <v>-1.0934405198648178</v>
      </c>
      <c r="D557">
        <f t="shared" si="87"/>
        <v>91.787061090565388</v>
      </c>
      <c r="E557" t="b">
        <f t="shared" si="88"/>
        <v>0</v>
      </c>
      <c r="F557" t="b">
        <f t="shared" si="89"/>
        <v>0</v>
      </c>
      <c r="G557" t="b">
        <f t="shared" si="90"/>
        <v>0</v>
      </c>
      <c r="H557" s="5">
        <f t="shared" si="91"/>
        <v>-2.5706178975057474</v>
      </c>
      <c r="I557" s="1"/>
      <c r="M557" s="6"/>
    </row>
    <row r="558" spans="1:13" x14ac:dyDescent="0.2">
      <c r="A558" s="9">
        <f t="shared" si="85"/>
        <v>3.2582070118969404</v>
      </c>
      <c r="B558">
        <f t="shared" si="84"/>
        <v>-37.680593841877275</v>
      </c>
      <c r="C558">
        <f t="shared" si="86"/>
        <v>-1.1539021023756406</v>
      </c>
      <c r="D558">
        <f t="shared" si="87"/>
        <v>102.21839712518641</v>
      </c>
      <c r="E558" t="b">
        <f t="shared" si="88"/>
        <v>0</v>
      </c>
      <c r="F558" t="b">
        <f t="shared" si="89"/>
        <v>0</v>
      </c>
      <c r="G558" t="b">
        <f t="shared" si="90"/>
        <v>0</v>
      </c>
      <c r="H558" s="5">
        <f t="shared" si="91"/>
        <v>-2.7127597180165304</v>
      </c>
      <c r="I558" s="1"/>
      <c r="M558" s="6"/>
    </row>
    <row r="559" spans="1:13" x14ac:dyDescent="0.2">
      <c r="A559" s="9">
        <f t="shared" si="85"/>
        <v>3.2643429949701925</v>
      </c>
      <c r="B559">
        <f t="shared" si="84"/>
        <v>-39.653543982290458</v>
      </c>
      <c r="C559">
        <f t="shared" si="86"/>
        <v>-1.2143202402759763</v>
      </c>
      <c r="D559">
        <f t="shared" si="87"/>
        <v>113.20291367408853</v>
      </c>
      <c r="E559" t="b">
        <f t="shared" si="88"/>
        <v>0</v>
      </c>
      <c r="F559" t="b">
        <f t="shared" si="89"/>
        <v>0</v>
      </c>
      <c r="G559" t="b">
        <f t="shared" si="90"/>
        <v>0</v>
      </c>
      <c r="H559" s="5">
        <f t="shared" si="91"/>
        <v>-2.8547994026623629</v>
      </c>
      <c r="I559" s="1"/>
      <c r="M559" s="6"/>
    </row>
    <row r="560" spans="1:13" x14ac:dyDescent="0.2">
      <c r="A560" s="9">
        <f t="shared" si="85"/>
        <v>3.2704789780434447</v>
      </c>
      <c r="B560">
        <f t="shared" si="84"/>
        <v>-41.625001160025789</v>
      </c>
      <c r="C560">
        <f t="shared" si="86"/>
        <v>-1.2746926588126533</v>
      </c>
      <c r="D560">
        <f t="shared" si="87"/>
        <v>124.73895647717447</v>
      </c>
      <c r="E560" t="b">
        <f t="shared" si="88"/>
        <v>0</v>
      </c>
      <c r="F560" t="b">
        <f t="shared" si="89"/>
        <v>0</v>
      </c>
      <c r="G560" t="b">
        <f t="shared" si="90"/>
        <v>0</v>
      </c>
      <c r="H560" s="5">
        <f t="shared" si="91"/>
        <v>-2.9967316036249496</v>
      </c>
      <c r="I560" s="1"/>
      <c r="M560" s="6"/>
    </row>
    <row r="561" spans="1:13" x14ac:dyDescent="0.2">
      <c r="A561" s="9">
        <f t="shared" si="85"/>
        <v>3.2766149611166968</v>
      </c>
      <c r="B561">
        <f t="shared" si="84"/>
        <v>-43.594891149385084</v>
      </c>
      <c r="C561">
        <f t="shared" si="86"/>
        <v>-1.3350170849538407</v>
      </c>
      <c r="D561">
        <f t="shared" si="87"/>
        <v>136.82478821489957</v>
      </c>
      <c r="E561" t="b">
        <f t="shared" si="88"/>
        <v>0</v>
      </c>
      <c r="F561" t="b">
        <f t="shared" si="89"/>
        <v>0</v>
      </c>
      <c r="G561" t="b">
        <f t="shared" si="90"/>
        <v>0</v>
      </c>
      <c r="H561" s="5">
        <f t="shared" si="91"/>
        <v>-3.1385509771327764</v>
      </c>
      <c r="I561" s="1"/>
      <c r="M561" s="6"/>
    </row>
    <row r="562" spans="1:13" x14ac:dyDescent="0.2">
      <c r="A562" s="9">
        <f t="shared" si="85"/>
        <v>3.2827509441899489</v>
      </c>
      <c r="B562">
        <f t="shared" si="84"/>
        <v>-45.563139783675084</v>
      </c>
      <c r="C562">
        <f t="shared" si="86"/>
        <v>-1.3952912474746317</v>
      </c>
      <c r="D562">
        <f t="shared" si="87"/>
        <v>149.45858876991085</v>
      </c>
      <c r="E562" t="b">
        <f t="shared" si="88"/>
        <v>0</v>
      </c>
      <c r="F562" t="b">
        <f t="shared" si="89"/>
        <v>0</v>
      </c>
      <c r="G562" t="b">
        <f t="shared" si="90"/>
        <v>0</v>
      </c>
      <c r="H562" s="5">
        <f t="shared" si="91"/>
        <v>-3.2802521836623009</v>
      </c>
      <c r="I562" s="1"/>
      <c r="M562" s="6"/>
    </row>
    <row r="563" spans="1:13" x14ac:dyDescent="0.2">
      <c r="A563" s="9">
        <f t="shared" si="85"/>
        <v>3.2888869272632011</v>
      </c>
      <c r="B563">
        <f t="shared" si="84"/>
        <v>-47.5296729579998</v>
      </c>
      <c r="C563">
        <f t="shared" si="86"/>
        <v>-1.4555128770425503</v>
      </c>
      <c r="D563">
        <f t="shared" si="87"/>
        <v>162.63845550115499</v>
      </c>
      <c r="E563" t="b">
        <f t="shared" si="88"/>
        <v>0</v>
      </c>
      <c r="F563" t="b">
        <f t="shared" si="89"/>
        <v>0</v>
      </c>
      <c r="G563" t="b">
        <f t="shared" si="90"/>
        <v>0</v>
      </c>
      <c r="H563" s="5">
        <f t="shared" si="91"/>
        <v>-3.4218298881389848</v>
      </c>
      <c r="I563" s="1"/>
      <c r="M563" s="6"/>
    </row>
    <row r="564" spans="1:13" x14ac:dyDescent="0.2">
      <c r="A564" s="9">
        <f t="shared" si="85"/>
        <v>3.2950229103364532</v>
      </c>
      <c r="B564">
        <f t="shared" si="84"/>
        <v>-49.494416632050644</v>
      </c>
      <c r="C564">
        <f t="shared" si="86"/>
        <v>-1.5156797063029983</v>
      </c>
      <c r="D564">
        <f t="shared" si="87"/>
        <v>176.36240353041538</v>
      </c>
      <c r="E564" t="b">
        <f t="shared" si="88"/>
        <v>0</v>
      </c>
      <c r="F564" t="b">
        <f t="shared" si="89"/>
        <v>0</v>
      </c>
      <c r="G564" t="b">
        <f t="shared" si="90"/>
        <v>0</v>
      </c>
      <c r="H564" s="5">
        <f t="shared" si="91"/>
        <v>-3.5632787601381688</v>
      </c>
      <c r="I564" s="1"/>
      <c r="M564" s="6"/>
    </row>
    <row r="565" spans="1:13" x14ac:dyDescent="0.2">
      <c r="A565" s="9">
        <f t="shared" si="85"/>
        <v>3.3011588934097054</v>
      </c>
      <c r="B565">
        <f t="shared" si="84"/>
        <v>-51.457296832893967</v>
      </c>
      <c r="C565">
        <f t="shared" si="86"/>
        <v>-1.5757894699646151</v>
      </c>
      <c r="D565">
        <f t="shared" si="87"/>
        <v>190.62836604123243</v>
      </c>
      <c r="E565" t="b">
        <f t="shared" si="88"/>
        <v>0</v>
      </c>
      <c r="F565" t="b">
        <f t="shared" si="89"/>
        <v>0</v>
      </c>
      <c r="G565" t="b">
        <f t="shared" si="90"/>
        <v>0</v>
      </c>
      <c r="H565" s="5">
        <f t="shared" si="91"/>
        <v>-3.704593474085752</v>
      </c>
      <c r="I565" s="1"/>
      <c r="M565" s="6"/>
    </row>
    <row r="566" spans="1:13" x14ac:dyDescent="0.2">
      <c r="A566" s="9">
        <f t="shared" si="85"/>
        <v>3.3072948764829575</v>
      </c>
      <c r="B566">
        <f t="shared" si="84"/>
        <v>-53.418239657756253</v>
      </c>
      <c r="C566">
        <f t="shared" si="86"/>
        <v>-1.6358399048845731</v>
      </c>
      <c r="D566">
        <f t="shared" si="87"/>
        <v>205.4341945901655</v>
      </c>
      <c r="E566" t="b">
        <f t="shared" si="88"/>
        <v>0</v>
      </c>
      <c r="F566" t="b">
        <f t="shared" si="89"/>
        <v>0</v>
      </c>
      <c r="G566" t="b">
        <f t="shared" si="90"/>
        <v>0</v>
      </c>
      <c r="H566" s="5">
        <f t="shared" si="91"/>
        <v>-3.8457687094587127</v>
      </c>
      <c r="I566" s="1"/>
      <c r="M566" s="6"/>
    </row>
    <row r="567" spans="1:13" x14ac:dyDescent="0.2">
      <c r="A567" s="9">
        <f t="shared" si="85"/>
        <v>3.3134308595562096</v>
      </c>
      <c r="B567">
        <f t="shared" si="84"/>
        <v>-55.377171276806479</v>
      </c>
      <c r="C567">
        <f t="shared" si="86"/>
        <v>-1.695828750153779</v>
      </c>
      <c r="D567">
        <f t="shared" si="87"/>
        <v>220.77765943034603</v>
      </c>
      <c r="E567" t="b">
        <f t="shared" si="88"/>
        <v>0</v>
      </c>
      <c r="F567" t="b">
        <f t="shared" si="89"/>
        <v>0</v>
      </c>
      <c r="G567" t="b">
        <f t="shared" si="90"/>
        <v>0</v>
      </c>
      <c r="H567" s="5">
        <f t="shared" si="91"/>
        <v>-3.9867991509854162</v>
      </c>
      <c r="I567" s="1"/>
      <c r="M567" s="6"/>
    </row>
    <row r="568" spans="1:13" x14ac:dyDescent="0.2">
      <c r="A568" s="9">
        <f t="shared" si="85"/>
        <v>3.3195668426294618</v>
      </c>
      <c r="B568">
        <f t="shared" si="84"/>
        <v>-57.334017935935897</v>
      </c>
      <c r="C568">
        <f t="shared" si="86"/>
        <v>-1.7557537471820024</v>
      </c>
      <c r="D568">
        <f t="shared" si="87"/>
        <v>236.65644984727669</v>
      </c>
      <c r="E568" t="b">
        <f t="shared" si="88"/>
        <v>0</v>
      </c>
      <c r="F568" t="b">
        <f t="shared" si="89"/>
        <v>0</v>
      </c>
      <c r="G568" t="b">
        <f t="shared" si="90"/>
        <v>0</v>
      </c>
      <c r="H568" s="5">
        <f t="shared" si="91"/>
        <v>-4.1276794888457458</v>
      </c>
      <c r="I568" s="1"/>
      <c r="M568" s="6"/>
    </row>
    <row r="569" spans="1:13" x14ac:dyDescent="0.2">
      <c r="A569" s="9">
        <f t="shared" si="85"/>
        <v>3.3257028257027139</v>
      </c>
      <c r="B569">
        <f t="shared" si="84"/>
        <v>-59.28870595953483</v>
      </c>
      <c r="C569">
        <f t="shared" si="86"/>
        <v>-1.8156126397829087</v>
      </c>
      <c r="D569">
        <f t="shared" si="87"/>
        <v>253.06817450682237</v>
      </c>
      <c r="E569" t="b">
        <f t="shared" si="88"/>
        <v>0</v>
      </c>
      <c r="F569" t="b">
        <f t="shared" si="89"/>
        <v>0</v>
      </c>
      <c r="G569" t="b">
        <f t="shared" si="90"/>
        <v>0</v>
      </c>
      <c r="H569" s="5">
        <f t="shared" si="91"/>
        <v>-4.2684044188710084</v>
      </c>
      <c r="I569" s="1"/>
      <c r="M569" s="6"/>
    </row>
    <row r="570" spans="1:13" x14ac:dyDescent="0.2">
      <c r="A570" s="9">
        <f t="shared" si="85"/>
        <v>3.3318388087759661</v>
      </c>
      <c r="B570">
        <f t="shared" si="84"/>
        <v>-61.24116175326661</v>
      </c>
      <c r="C570">
        <f t="shared" si="86"/>
        <v>-1.8754031742590063</v>
      </c>
      <c r="D570">
        <f t="shared" si="87"/>
        <v>270.01036181534397</v>
      </c>
      <c r="E570" t="b">
        <f t="shared" si="88"/>
        <v>0</v>
      </c>
      <c r="F570" t="b">
        <f t="shared" si="89"/>
        <v>0</v>
      </c>
      <c r="G570" t="b">
        <f t="shared" si="90"/>
        <v>0</v>
      </c>
      <c r="H570" s="5">
        <f t="shared" si="91"/>
        <v>-4.4089686427436456</v>
      </c>
      <c r="I570" s="1"/>
      <c r="M570" s="6"/>
    </row>
    <row r="571" spans="1:13" x14ac:dyDescent="0.2">
      <c r="A571" s="9">
        <f t="shared" si="85"/>
        <v>3.3379747918492182</v>
      </c>
      <c r="B571">
        <f t="shared" si="84"/>
        <v>-63.191311806838385</v>
      </c>
      <c r="C571">
        <f t="shared" si="86"/>
        <v>-1.9351230994864992</v>
      </c>
      <c r="D571">
        <f t="shared" si="87"/>
        <v>287.48046029191823</v>
      </c>
      <c r="E571" t="b">
        <f t="shared" si="88"/>
        <v>0</v>
      </c>
      <c r="F571" t="b">
        <f t="shared" si="89"/>
        <v>0</v>
      </c>
      <c r="G571" t="b">
        <f t="shared" si="90"/>
        <v>0</v>
      </c>
      <c r="H571" s="5">
        <f t="shared" si="91"/>
        <v>-4.5493668681967119</v>
      </c>
      <c r="I571" s="1"/>
      <c r="M571" s="6"/>
    </row>
    <row r="572" spans="1:13" x14ac:dyDescent="0.2">
      <c r="A572" s="9">
        <f t="shared" si="85"/>
        <v>3.3441107749224703</v>
      </c>
      <c r="B572">
        <f t="shared" si="84"/>
        <v>-65.139082696768853</v>
      </c>
      <c r="C572">
        <f t="shared" si="86"/>
        <v>-1.9947701670000417</v>
      </c>
      <c r="D572">
        <f t="shared" si="87"/>
        <v>305.47583895258936</v>
      </c>
      <c r="E572" t="b">
        <f t="shared" si="88"/>
        <v>0</v>
      </c>
      <c r="F572" t="b">
        <f t="shared" si="89"/>
        <v>0</v>
      </c>
      <c r="G572" t="b">
        <f t="shared" si="90"/>
        <v>0</v>
      </c>
      <c r="H572" s="5">
        <f t="shared" si="91"/>
        <v>-4.6895938092131306</v>
      </c>
      <c r="I572" s="1"/>
      <c r="M572" s="6"/>
    </row>
    <row r="573" spans="1:13" x14ac:dyDescent="0.2">
      <c r="A573" s="9">
        <f t="shared" si="85"/>
        <v>3.3502467579957225</v>
      </c>
      <c r="B573">
        <f t="shared" si="84"/>
        <v>-67.084401089152593</v>
      </c>
      <c r="C573">
        <f t="shared" si="86"/>
        <v>-2.0543421310773939</v>
      </c>
      <c r="D573">
        <f t="shared" si="87"/>
        <v>323.9937877065928</v>
      </c>
      <c r="E573" t="b">
        <f t="shared" si="88"/>
        <v>0</v>
      </c>
      <c r="F573" t="b">
        <f t="shared" si="89"/>
        <v>0</v>
      </c>
      <c r="G573" t="b">
        <f t="shared" si="90"/>
        <v>0</v>
      </c>
      <c r="H573" s="5">
        <f t="shared" si="91"/>
        <v>-4.8296441862247157</v>
      </c>
      <c r="I573" s="1"/>
      <c r="M573" s="6"/>
    </row>
    <row r="574" spans="1:13" x14ac:dyDescent="0.2">
      <c r="A574" s="9">
        <f t="shared" si="85"/>
        <v>3.3563827410689746</v>
      </c>
      <c r="B574">
        <f t="shared" si="84"/>
        <v>-69.027193742421119</v>
      </c>
      <c r="C574">
        <f t="shared" si="86"/>
        <v>-2.1138367488239709</v>
      </c>
      <c r="D574">
        <f t="shared" si="87"/>
        <v>343.03151776449261</v>
      </c>
      <c r="E574" t="b">
        <f t="shared" si="88"/>
        <v>0</v>
      </c>
      <c r="F574" t="b">
        <f t="shared" si="89"/>
        <v>0</v>
      </c>
      <c r="G574" t="b">
        <f t="shared" si="90"/>
        <v>0</v>
      </c>
      <c r="H574" s="5">
        <f t="shared" si="91"/>
        <v>-4.9695127263109393</v>
      </c>
      <c r="I574" s="1"/>
      <c r="M574" s="6"/>
    </row>
    <row r="575" spans="1:13" x14ac:dyDescent="0.2">
      <c r="A575" s="9">
        <f t="shared" si="85"/>
        <v>3.3625187241422267</v>
      </c>
      <c r="B575">
        <f t="shared" si="84"/>
        <v>-70.967387510100508</v>
      </c>
      <c r="C575">
        <f t="shared" si="86"/>
        <v>-2.1732517802572917</v>
      </c>
      <c r="D575">
        <f t="shared" si="87"/>
        <v>362.58616205817202</v>
      </c>
      <c r="E575" t="b">
        <f t="shared" si="88"/>
        <v>0</v>
      </c>
      <c r="F575" t="b">
        <f t="shared" si="89"/>
        <v>0</v>
      </c>
      <c r="G575" t="b">
        <f t="shared" si="90"/>
        <v>0</v>
      </c>
      <c r="H575" s="5">
        <f t="shared" si="91"/>
        <v>-5.1091941633974702</v>
      </c>
      <c r="I575" s="1"/>
      <c r="M575" s="6"/>
    </row>
    <row r="576" spans="1:13" x14ac:dyDescent="0.2">
      <c r="A576" s="9">
        <f t="shared" si="85"/>
        <v>3.3686547072154789</v>
      </c>
      <c r="B576">
        <f t="shared" si="84"/>
        <v>-72.904909343565265</v>
      </c>
      <c r="C576">
        <f t="shared" si="86"/>
        <v>-2.2325849883913151</v>
      </c>
      <c r="D576">
        <f t="shared" si="87"/>
        <v>382.65477567261144</v>
      </c>
      <c r="E576" t="b">
        <f t="shared" si="88"/>
        <v>0</v>
      </c>
      <c r="F576" t="b">
        <f t="shared" si="89"/>
        <v>0</v>
      </c>
      <c r="G576" t="b">
        <f t="shared" si="90"/>
        <v>0</v>
      </c>
      <c r="H576" s="5">
        <f t="shared" si="91"/>
        <v>-5.2486832384544391</v>
      </c>
      <c r="I576" s="1"/>
      <c r="M576" s="6"/>
    </row>
    <row r="577" spans="1:13" x14ac:dyDescent="0.2">
      <c r="A577" s="9">
        <f t="shared" si="85"/>
        <v>3.374790690288731</v>
      </c>
      <c r="B577">
        <f t="shared" si="84"/>
        <v>-74.83968629478872</v>
      </c>
      <c r="C577">
        <f t="shared" si="86"/>
        <v>-2.2918341393206583</v>
      </c>
      <c r="D577">
        <f t="shared" si="87"/>
        <v>403.23433628938977</v>
      </c>
      <c r="E577" t="b">
        <f t="shared" si="88"/>
        <v>0</v>
      </c>
      <c r="F577" t="b">
        <f t="shared" si="89"/>
        <v>0</v>
      </c>
      <c r="G577" t="b">
        <f t="shared" si="90"/>
        <v>0</v>
      </c>
      <c r="H577" s="5">
        <f t="shared" si="91"/>
        <v>-5.387974699694432</v>
      </c>
      <c r="I577" s="1"/>
      <c r="M577" s="6"/>
    </row>
    <row r="578" spans="1:13" x14ac:dyDescent="0.2">
      <c r="A578" s="9">
        <f t="shared" si="85"/>
        <v>3.3809266733619832</v>
      </c>
      <c r="B578">
        <f t="shared" si="84"/>
        <v>-76.771645519089432</v>
      </c>
      <c r="C578">
        <f t="shared" si="86"/>
        <v>-2.350997002304708</v>
      </c>
      <c r="D578">
        <f t="shared" si="87"/>
        <v>424.3217446418443</v>
      </c>
      <c r="E578" t="b">
        <f t="shared" si="88"/>
        <v>0</v>
      </c>
      <c r="F578" t="b">
        <f t="shared" si="89"/>
        <v>0</v>
      </c>
      <c r="G578" t="b">
        <f t="shared" si="90"/>
        <v>0</v>
      </c>
      <c r="H578" s="5">
        <f t="shared" si="91"/>
        <v>-5.5270633027702374</v>
      </c>
      <c r="I578" s="1"/>
      <c r="M578" s="6"/>
    </row>
    <row r="579" spans="1:13" x14ac:dyDescent="0.2">
      <c r="A579" s="9">
        <f t="shared" si="85"/>
        <v>3.3870626564352353</v>
      </c>
      <c r="B579">
        <f t="shared" si="84"/>
        <v>-78.700714277873928</v>
      </c>
      <c r="C579">
        <f t="shared" si="86"/>
        <v>-2.4100713498516071</v>
      </c>
      <c r="D579">
        <f t="shared" si="87"/>
        <v>445.91382498181758</v>
      </c>
      <c r="E579" t="b">
        <f t="shared" si="88"/>
        <v>0</v>
      </c>
      <c r="F579" t="b">
        <f t="shared" si="89"/>
        <v>0</v>
      </c>
      <c r="G579" t="b">
        <f t="shared" si="90"/>
        <v>0</v>
      </c>
      <c r="H579" s="5">
        <f t="shared" si="91"/>
        <v>-5.6659438109722808</v>
      </c>
      <c r="I579" s="1"/>
      <c r="M579" s="6"/>
    </row>
    <row r="580" spans="1:13" x14ac:dyDescent="0.2">
      <c r="A580" s="9">
        <f t="shared" si="85"/>
        <v>3.3931986395084874</v>
      </c>
      <c r="B580">
        <f t="shared" si="84"/>
        <v>-80.626819941375189</v>
      </c>
      <c r="C580">
        <f t="shared" si="86"/>
        <v>-2.4690549578021179</v>
      </c>
      <c r="D580">
        <f t="shared" si="87"/>
        <v>468.00732555792251</v>
      </c>
      <c r="E580" t="b">
        <f t="shared" si="88"/>
        <v>0</v>
      </c>
      <c r="F580" t="b">
        <f t="shared" si="89"/>
        <v>0</v>
      </c>
      <c r="G580" t="b">
        <f t="shared" si="90"/>
        <v>0</v>
      </c>
      <c r="H580" s="5">
        <f t="shared" si="91"/>
        <v>-5.8046109954257989</v>
      </c>
      <c r="I580" s="1"/>
      <c r="M580" s="6"/>
    </row>
    <row r="581" spans="1:13" x14ac:dyDescent="0.2">
      <c r="A581" s="9">
        <f t="shared" si="85"/>
        <v>3.3993346225817396</v>
      </c>
      <c r="B581">
        <f t="shared" si="84"/>
        <v>-82.549889991387261</v>
      </c>
      <c r="C581">
        <f t="shared" si="86"/>
        <v>-2.527945605413366</v>
      </c>
      <c r="D581">
        <f t="shared" si="87"/>
        <v>490.59891910525414</v>
      </c>
      <c r="E581" t="b">
        <f t="shared" si="88"/>
        <v>0</v>
      </c>
      <c r="F581" t="b">
        <f t="shared" si="89"/>
        <v>0</v>
      </c>
      <c r="G581" t="b">
        <f t="shared" si="90"/>
        <v>0</v>
      </c>
      <c r="H581" s="5">
        <f t="shared" si="91"/>
        <v>-5.943059635287705</v>
      </c>
      <c r="I581" s="1"/>
      <c r="M581" s="6"/>
    </row>
    <row r="582" spans="1:13" x14ac:dyDescent="0.2">
      <c r="A582" s="9">
        <f t="shared" si="85"/>
        <v>3.4054706056549917</v>
      </c>
      <c r="B582">
        <f t="shared" si="84"/>
        <v>-84.469852023995571</v>
      </c>
      <c r="C582">
        <f t="shared" si="86"/>
        <v>-2.5867410754424491</v>
      </c>
      <c r="D582">
        <f t="shared" si="87"/>
        <v>513.68520334647314</v>
      </c>
      <c r="E582" t="b">
        <f t="shared" si="88"/>
        <v>0</v>
      </c>
      <c r="F582" t="b">
        <f t="shared" si="89"/>
        <v>0</v>
      </c>
      <c r="G582" t="b">
        <f t="shared" si="90"/>
        <v>0</v>
      </c>
      <c r="H582" s="5">
        <f t="shared" si="91"/>
        <v>-6.0812845179431507</v>
      </c>
      <c r="I582" s="1"/>
      <c r="M582" s="6"/>
    </row>
    <row r="583" spans="1:13" x14ac:dyDescent="0.2">
      <c r="A583" s="9">
        <f t="shared" si="85"/>
        <v>3.4116065887282438</v>
      </c>
      <c r="B583">
        <f t="shared" si="84"/>
        <v>-86.386633752302899</v>
      </c>
      <c r="C583">
        <f t="shared" si="86"/>
        <v>-2.6454391542299156</v>
      </c>
      <c r="D583">
        <f t="shared" si="87"/>
        <v>537.26270150418588</v>
      </c>
      <c r="E583" t="b">
        <f t="shared" si="88"/>
        <v>0</v>
      </c>
      <c r="F583" t="b">
        <f t="shared" si="89"/>
        <v>0</v>
      </c>
      <c r="G583" t="b">
        <f t="shared" si="90"/>
        <v>0</v>
      </c>
      <c r="H583" s="5">
        <f t="shared" si="91"/>
        <v>-6.2192804392017829</v>
      </c>
      <c r="I583" s="1"/>
      <c r="M583" s="6"/>
    </row>
    <row r="584" spans="1:13" x14ac:dyDescent="0.2">
      <c r="A584" s="9">
        <f t="shared" si="85"/>
        <v>3.417742571801496</v>
      </c>
      <c r="B584">
        <f t="shared" si="84"/>
        <v>-88.300163009151078</v>
      </c>
      <c r="C584">
        <f t="shared" si="86"/>
        <v>-2.704037631783113</v>
      </c>
      <c r="D584">
        <f t="shared" si="87"/>
        <v>561.32786282454595</v>
      </c>
      <c r="E584" t="b">
        <f t="shared" si="88"/>
        <v>0</v>
      </c>
      <c r="F584" t="b">
        <f t="shared" si="89"/>
        <v>0</v>
      </c>
      <c r="G584" t="b">
        <f t="shared" si="90"/>
        <v>0</v>
      </c>
      <c r="H584" s="5">
        <f t="shared" si="91"/>
        <v>-6.357042203493692</v>
      </c>
      <c r="I584" s="1"/>
      <c r="M584" s="6"/>
    </row>
    <row r="585" spans="1:13" x14ac:dyDescent="0.2">
      <c r="A585" s="9">
        <f t="shared" si="85"/>
        <v>3.4238785548747481</v>
      </c>
      <c r="B585">
        <f t="shared" si="84"/>
        <v>-90.210367749837971</v>
      </c>
      <c r="C585">
        <f t="shared" si="86"/>
        <v>-2.7625343018593913</v>
      </c>
      <c r="D585">
        <f t="shared" si="87"/>
        <v>585.87706311199258</v>
      </c>
      <c r="E585" t="b">
        <f t="shared" si="88"/>
        <v>0</v>
      </c>
      <c r="F585" t="b">
        <f t="shared" si="89"/>
        <v>0</v>
      </c>
      <c r="G585" t="b">
        <f t="shared" si="90"/>
        <v>0</v>
      </c>
      <c r="H585" s="5">
        <f t="shared" si="91"/>
        <v>-6.4945646240650081</v>
      </c>
      <c r="I585" s="1"/>
      <c r="M585" s="6"/>
    </row>
    <row r="586" spans="1:13" x14ac:dyDescent="0.2">
      <c r="A586" s="9">
        <f t="shared" si="85"/>
        <v>3.4300145379480003</v>
      </c>
      <c r="B586">
        <f t="shared" si="84"/>
        <v>-92.117176054830068</v>
      </c>
      <c r="C586">
        <f t="shared" si="86"/>
        <v>-2.820926962049167</v>
      </c>
      <c r="D586">
        <f t="shared" si="87"/>
        <v>610.90660527505406</v>
      </c>
      <c r="E586" t="b">
        <f t="shared" si="88"/>
        <v>0</v>
      </c>
      <c r="F586" t="b">
        <f t="shared" si="89"/>
        <v>0</v>
      </c>
      <c r="G586" t="b">
        <f t="shared" si="90"/>
        <v>0</v>
      </c>
      <c r="H586" s="5">
        <f t="shared" si="91"/>
        <v>-6.6318425231731988</v>
      </c>
      <c r="I586" s="1"/>
      <c r="M586" s="6"/>
    </row>
    <row r="587" spans="1:13" x14ac:dyDescent="0.2">
      <c r="A587" s="9">
        <f t="shared" si="85"/>
        <v>3.4361505210212524</v>
      </c>
      <c r="B587">
        <f t="shared" si="84"/>
        <v>-94.020516132470291</v>
      </c>
      <c r="C587">
        <f t="shared" si="86"/>
        <v>-2.8792134138588517</v>
      </c>
      <c r="D587">
        <f t="shared" si="87"/>
        <v>636.41271988312656</v>
      </c>
      <c r="E587" t="b">
        <f t="shared" si="88"/>
        <v>0</v>
      </c>
      <c r="F587" t="b">
        <f t="shared" si="89"/>
        <v>0</v>
      </c>
      <c r="G587" t="b">
        <f t="shared" si="90"/>
        <v>0</v>
      </c>
      <c r="H587" s="5">
        <f t="shared" si="91"/>
        <v>-6.7688707322820081</v>
      </c>
      <c r="I587" s="1"/>
      <c r="M587" s="6"/>
    </row>
    <row r="588" spans="1:13" x14ac:dyDescent="0.2">
      <c r="A588" s="9">
        <f t="shared" si="85"/>
        <v>3.4422865040945045</v>
      </c>
      <c r="B588">
        <f t="shared" si="84"/>
        <v>-95.920316321680829</v>
      </c>
      <c r="C588">
        <f t="shared" si="86"/>
        <v>-2.9373914627936153</v>
      </c>
      <c r="D588">
        <f t="shared" si="87"/>
        <v>662.39156573414618</v>
      </c>
      <c r="E588" t="b">
        <f t="shared" si="88"/>
        <v>0</v>
      </c>
      <c r="F588" t="b">
        <f t="shared" si="89"/>
        <v>0</v>
      </c>
      <c r="G588" t="b">
        <f t="shared" si="90"/>
        <v>0</v>
      </c>
      <c r="H588" s="5">
        <f t="shared" si="91"/>
        <v>-6.9056440922560443</v>
      </c>
      <c r="I588" s="1"/>
      <c r="M588" s="6"/>
    </row>
    <row r="589" spans="1:13" x14ac:dyDescent="0.2">
      <c r="A589" s="9">
        <f t="shared" si="85"/>
        <v>3.4484224871677567</v>
      </c>
      <c r="B589">
        <f t="shared" si="84"/>
        <v>-97.816505094661352</v>
      </c>
      <c r="C589">
        <f t="shared" si="86"/>
        <v>-2.9954589184400175</v>
      </c>
      <c r="D589">
        <f t="shared" si="87"/>
        <v>688.83923043307357</v>
      </c>
      <c r="E589" t="b">
        <f t="shared" si="88"/>
        <v>0</v>
      </c>
      <c r="F589" t="b">
        <f t="shared" si="89"/>
        <v>0</v>
      </c>
      <c r="G589" t="b">
        <f t="shared" si="90"/>
        <v>0</v>
      </c>
      <c r="H589" s="5">
        <f t="shared" si="91"/>
        <v>-7.0421574535550358</v>
      </c>
      <c r="I589" s="1"/>
      <c r="M589" s="6"/>
    </row>
    <row r="590" spans="1:13" x14ac:dyDescent="0.2">
      <c r="A590" s="9">
        <f t="shared" si="85"/>
        <v>3.4545584702410088</v>
      </c>
      <c r="B590">
        <f t="shared" si="84"/>
        <v>-99.709011059581883</v>
      </c>
      <c r="C590">
        <f t="shared" si="86"/>
        <v>-3.0534135945484731</v>
      </c>
      <c r="D590">
        <f t="shared" si="87"/>
        <v>715.75173098109497</v>
      </c>
      <c r="E590" t="b">
        <f t="shared" si="88"/>
        <v>0</v>
      </c>
      <c r="F590" t="b">
        <f t="shared" si="89"/>
        <v>0</v>
      </c>
      <c r="G590" t="b">
        <f t="shared" si="90"/>
        <v>0</v>
      </c>
      <c r="H590" s="5">
        <f t="shared" si="91"/>
        <v>-7.1784056764277002</v>
      </c>
      <c r="I590" s="1"/>
      <c r="M590" s="6"/>
    </row>
    <row r="591" spans="1:13" x14ac:dyDescent="0.2">
      <c r="A591" s="9">
        <f t="shared" si="85"/>
        <v>3.460694453314261</v>
      </c>
      <c r="B591">
        <f t="shared" si="84"/>
        <v>-101.59776296327087</v>
      </c>
      <c r="C591">
        <f t="shared" si="86"/>
        <v>-3.1112533091155643</v>
      </c>
      <c r="D591">
        <f t="shared" si="87"/>
        <v>743.12501437546098</v>
      </c>
      <c r="E591" t="b">
        <f t="shared" si="88"/>
        <v>0</v>
      </c>
      <c r="F591" t="b">
        <f t="shared" si="89"/>
        <v>0</v>
      </c>
      <c r="G591" t="b">
        <f t="shared" si="90"/>
        <v>0</v>
      </c>
      <c r="H591" s="5">
        <f t="shared" si="91"/>
        <v>-7.3143836311052635</v>
      </c>
      <c r="I591" s="1"/>
      <c r="M591" s="6"/>
    </row>
    <row r="592" spans="1:13" x14ac:dyDescent="0.2">
      <c r="A592" s="9">
        <f t="shared" si="85"/>
        <v>3.4668304363875131</v>
      </c>
      <c r="B592">
        <f t="shared" si="84"/>
        <v>-103.48268969389775</v>
      </c>
      <c r="C592">
        <f t="shared" si="86"/>
        <v>-3.168975884466199</v>
      </c>
      <c r="D592">
        <f t="shared" si="87"/>
        <v>770.95495821986549</v>
      </c>
      <c r="E592" t="b">
        <f t="shared" si="88"/>
        <v>0</v>
      </c>
      <c r="F592" t="b">
        <f t="shared" si="89"/>
        <v>0</v>
      </c>
      <c r="G592" t="b">
        <f t="shared" si="90"/>
        <v>0</v>
      </c>
      <c r="H592" s="5">
        <f t="shared" si="91"/>
        <v>-7.4500861979945983</v>
      </c>
      <c r="I592" s="1"/>
      <c r="M592" s="6"/>
    </row>
    <row r="593" spans="1:13" x14ac:dyDescent="0.2">
      <c r="A593" s="9">
        <f t="shared" si="85"/>
        <v>3.4729664194607652</v>
      </c>
      <c r="B593">
        <f t="shared" si="84"/>
        <v>-105.36372028365044</v>
      </c>
      <c r="C593">
        <f t="shared" si="86"/>
        <v>-3.2265791473355927</v>
      </c>
      <c r="D593">
        <f t="shared" si="87"/>
        <v>799.23737134527482</v>
      </c>
      <c r="E593" t="b">
        <f t="shared" si="88"/>
        <v>0</v>
      </c>
      <c r="F593" t="b">
        <f t="shared" si="89"/>
        <v>0</v>
      </c>
      <c r="G593" t="b">
        <f t="shared" si="90"/>
        <v>0</v>
      </c>
      <c r="H593" s="5">
        <f t="shared" si="91"/>
        <v>-7.5855082678709724</v>
      </c>
      <c r="I593" s="1"/>
      <c r="M593" s="6"/>
    </row>
    <row r="594" spans="1:13" x14ac:dyDescent="0.2">
      <c r="A594" s="9">
        <f t="shared" si="85"/>
        <v>3.4791024025340174</v>
      </c>
      <c r="B594">
        <f t="shared" si="84"/>
        <v>-107.24078391140716</v>
      </c>
      <c r="C594">
        <f t="shared" si="86"/>
        <v>-3.2840609289510971</v>
      </c>
      <c r="D594">
        <f t="shared" si="87"/>
        <v>827.96799444111502</v>
      </c>
      <c r="E594" t="b">
        <f t="shared" si="88"/>
        <v>0</v>
      </c>
      <c r="F594" t="b">
        <f t="shared" si="89"/>
        <v>0</v>
      </c>
      <c r="G594" t="b">
        <f t="shared" si="90"/>
        <v>0</v>
      </c>
      <c r="H594" s="5">
        <f t="shared" si="91"/>
        <v>-7.7206447420704132</v>
      </c>
      <c r="I594" s="1"/>
      <c r="M594" s="6"/>
    </row>
    <row r="595" spans="1:13" x14ac:dyDescent="0.2">
      <c r="A595" s="9">
        <f t="shared" si="85"/>
        <v>3.4852383856072695</v>
      </c>
      <c r="B595">
        <f t="shared" si="84"/>
        <v>-109.11380990540295</v>
      </c>
      <c r="C595">
        <f t="shared" si="86"/>
        <v>-3.3414190651138544</v>
      </c>
      <c r="D595">
        <f t="shared" si="87"/>
        <v>857.14250069672039</v>
      </c>
      <c r="E595" t="b">
        <f t="shared" si="88"/>
        <v>0</v>
      </c>
      <c r="F595" t="b">
        <f t="shared" si="89"/>
        <v>0</v>
      </c>
      <c r="G595" t="b">
        <f t="shared" si="90"/>
        <v>0</v>
      </c>
      <c r="H595" s="5">
        <f t="shared" si="91"/>
        <v>-7.8554905326816709</v>
      </c>
      <c r="I595" s="1"/>
      <c r="M595" s="6"/>
    </row>
    <row r="596" spans="1:13" x14ac:dyDescent="0.2">
      <c r="A596" s="9">
        <f t="shared" si="85"/>
        <v>3.4913743686805216</v>
      </c>
      <c r="B596">
        <f t="shared" si="84"/>
        <v>-110.98272774589043</v>
      </c>
      <c r="C596">
        <f t="shared" si="86"/>
        <v>-3.3986513962802793</v>
      </c>
      <c r="D596">
        <f t="shared" si="87"/>
        <v>886.7564964529488</v>
      </c>
      <c r="E596" t="b">
        <f t="shared" si="88"/>
        <v>0</v>
      </c>
      <c r="F596" t="b">
        <f t="shared" si="89"/>
        <v>0</v>
      </c>
      <c r="G596" t="b">
        <f t="shared" si="90"/>
        <v>0</v>
      </c>
      <c r="H596" s="5">
        <f t="shared" si="91"/>
        <v>-7.9900405627377857</v>
      </c>
      <c r="I596" s="1"/>
      <c r="M596" s="6"/>
    </row>
    <row r="597" spans="1:13" x14ac:dyDescent="0.2">
      <c r="A597" s="9">
        <f t="shared" si="85"/>
        <v>3.4975103517537738</v>
      </c>
      <c r="B597">
        <f t="shared" si="84"/>
        <v>-112.84746706779495</v>
      </c>
      <c r="C597">
        <f t="shared" si="86"/>
        <v>-3.4557557676433652</v>
      </c>
      <c r="D597">
        <f t="shared" si="87"/>
        <v>916.80552186386421</v>
      </c>
      <c r="E597" t="b">
        <f t="shared" si="88"/>
        <v>0</v>
      </c>
      <c r="F597" t="b">
        <f t="shared" si="89"/>
        <v>0</v>
      </c>
      <c r="G597" t="b">
        <f t="shared" si="90"/>
        <v>0</v>
      </c>
      <c r="H597" s="5">
        <f t="shared" si="91"/>
        <v>-8.1242897664072373</v>
      </c>
      <c r="I597" s="1"/>
      <c r="M597" s="6"/>
    </row>
    <row r="598" spans="1:13" x14ac:dyDescent="0.2">
      <c r="A598" s="9">
        <f t="shared" si="85"/>
        <v>3.5036463348270259</v>
      </c>
      <c r="B598">
        <f t="shared" si="84"/>
        <v>-114.70795766336373</v>
      </c>
      <c r="C598">
        <f t="shared" si="86"/>
        <v>-3.5127300292138126</v>
      </c>
      <c r="D598">
        <f t="shared" si="87"/>
        <v>947.28505156838344</v>
      </c>
      <c r="E598" t="b">
        <f t="shared" si="88"/>
        <v>0</v>
      </c>
      <c r="F598" t="b">
        <f t="shared" si="89"/>
        <v>0</v>
      </c>
      <c r="G598" t="b">
        <f t="shared" si="90"/>
        <v>0</v>
      </c>
      <c r="H598" s="5">
        <f t="shared" si="91"/>
        <v>-8.2582330891846603</v>
      </c>
      <c r="I598" s="1"/>
      <c r="M598" s="6"/>
    </row>
    <row r="599" spans="1:13" x14ac:dyDescent="0.2">
      <c r="A599" s="9">
        <f t="shared" si="85"/>
        <v>3.5097823179002781</v>
      </c>
      <c r="B599">
        <f t="shared" si="84"/>
        <v>-116.5641294848093</v>
      </c>
      <c r="C599">
        <f t="shared" si="86"/>
        <v>-3.5695720359009813</v>
      </c>
      <c r="D599">
        <f t="shared" si="87"/>
        <v>978.19049537179546</v>
      </c>
      <c r="E599" t="b">
        <f t="shared" si="88"/>
        <v>0</v>
      </c>
      <c r="F599" t="b">
        <f t="shared" si="89"/>
        <v>0</v>
      </c>
      <c r="G599" t="b">
        <f t="shared" si="90"/>
        <v>0</v>
      </c>
      <c r="H599" s="5">
        <f t="shared" si="91"/>
        <v>-8.3918654880811658</v>
      </c>
      <c r="I599" s="1"/>
      <c r="M599" s="6"/>
    </row>
    <row r="600" spans="1:13" x14ac:dyDescent="0.2">
      <c r="A600" s="9">
        <f t="shared" si="85"/>
        <v>3.5159183009735302</v>
      </c>
      <c r="B600">
        <f t="shared" si="84"/>
        <v>-118.41591264694678</v>
      </c>
      <c r="C600">
        <f t="shared" si="86"/>
        <v>-3.6262796475936478</v>
      </c>
      <c r="D600">
        <f t="shared" si="87"/>
        <v>1009.517198937039</v>
      </c>
      <c r="E600" t="b">
        <f t="shared" si="88"/>
        <v>0</v>
      </c>
      <c r="F600" t="b">
        <f t="shared" si="89"/>
        <v>0</v>
      </c>
      <c r="G600" t="b">
        <f t="shared" si="90"/>
        <v>0</v>
      </c>
      <c r="H600" s="5">
        <f t="shared" si="91"/>
        <v>-8.5251819318141973</v>
      </c>
      <c r="I600" s="1"/>
      <c r="M600" s="6"/>
    </row>
    <row r="601" spans="1:13" x14ac:dyDescent="0.2">
      <c r="A601" s="9">
        <f t="shared" si="85"/>
        <v>3.5220542840467823</v>
      </c>
      <c r="B601">
        <f t="shared" si="84"/>
        <v>-120.26323742982501</v>
      </c>
      <c r="C601">
        <f t="shared" si="86"/>
        <v>-3.6828507292405823</v>
      </c>
      <c r="D601">
        <f t="shared" si="87"/>
        <v>1041.2604444856429</v>
      </c>
      <c r="E601" t="b">
        <f t="shared" si="88"/>
        <v>0</v>
      </c>
      <c r="F601" t="b">
        <f t="shared" si="89"/>
        <v>0</v>
      </c>
      <c r="G601" t="b">
        <f t="shared" si="90"/>
        <v>0</v>
      </c>
      <c r="H601" s="5">
        <f t="shared" si="91"/>
        <v>-8.6581774009969621</v>
      </c>
      <c r="I601" s="1"/>
      <c r="M601" s="6"/>
    </row>
    <row r="602" spans="1:13" x14ac:dyDescent="0.2">
      <c r="A602" s="9">
        <f t="shared" si="85"/>
        <v>3.5281902671200345</v>
      </c>
      <c r="B602">
        <f t="shared" si="84"/>
        <v>-122.10603428135164</v>
      </c>
      <c r="C602">
        <f t="shared" si="86"/>
        <v>-3.7392831509309361</v>
      </c>
      <c r="D602">
        <f t="shared" si="87"/>
        <v>1073.4154515082216</v>
      </c>
      <c r="E602" t="b">
        <f t="shared" si="88"/>
        <v>0</v>
      </c>
      <c r="F602" t="b">
        <f t="shared" si="89"/>
        <v>0</v>
      </c>
      <c r="G602" t="b">
        <f t="shared" si="90"/>
        <v>0</v>
      </c>
      <c r="H602" s="5">
        <f t="shared" si="91"/>
        <v>-8.7908468883274224</v>
      </c>
      <c r="I602" s="1"/>
      <c r="M602" s="6"/>
    </row>
    <row r="603" spans="1:13" x14ac:dyDescent="0.2">
      <c r="A603" s="9">
        <f t="shared" si="85"/>
        <v>3.5343262501932866</v>
      </c>
      <c r="B603">
        <f t="shared" ref="B603:B666" si="92">$B$10*SIN(A603)</f>
        <v>-123.9442338199116</v>
      </c>
      <c r="C603">
        <f t="shared" si="86"/>
        <v>-3.7955747879744304</v>
      </c>
      <c r="D603">
        <f t="shared" si="87"/>
        <v>1105.977377484413</v>
      </c>
      <c r="E603" t="b">
        <f t="shared" si="88"/>
        <v>0</v>
      </c>
      <c r="F603" t="b">
        <f t="shared" si="89"/>
        <v>0</v>
      </c>
      <c r="G603" t="b">
        <f t="shared" si="90"/>
        <v>0</v>
      </c>
      <c r="H603" s="5">
        <f t="shared" si="91"/>
        <v>-8.9231853987768002</v>
      </c>
      <c r="I603" s="1"/>
      <c r="M603" s="6"/>
    </row>
    <row r="604" spans="1:13" x14ac:dyDescent="0.2">
      <c r="A604" s="9">
        <f t="shared" ref="A604:A667" si="93">+A603+$B$25</f>
        <v>3.5404622332665387</v>
      </c>
      <c r="B604">
        <f t="shared" si="92"/>
        <v>-125.77776683697957</v>
      </c>
      <c r="C604">
        <f t="shared" ref="C604:C667" si="94">1.414*(SIN(A604)*$B$9/$B$8)</f>
        <v>-3.8517235209813534</v>
      </c>
      <c r="D604">
        <f t="shared" ref="D604:D667" si="95">B604*H604</f>
        <v>1138.9413186121621</v>
      </c>
      <c r="E604" t="b">
        <f t="shared" ref="E604:E667" si="96">AND((A604&gt;$A$17),A604&lt;($B$17))</f>
        <v>0</v>
      </c>
      <c r="F604" t="b">
        <f t="shared" ref="F604:F667" si="97">AND((A604&gt;($A$17+3.1416)),A604&lt;($B$17+3.1416))</f>
        <v>0</v>
      </c>
      <c r="G604" t="b">
        <f t="shared" ref="G604:G667" si="98">OR(E604=TRUE,F604=TRUE)</f>
        <v>0</v>
      </c>
      <c r="H604" s="5">
        <f t="shared" ref="H604:H667" si="99">IF(+G604=TRUE,C604,0)+(SIN(A604)*1.4142*$B$9/$B$7)</f>
        <v>-9.0551879497776646</v>
      </c>
      <c r="I604" s="1"/>
      <c r="M604" s="6"/>
    </row>
    <row r="605" spans="1:13" x14ac:dyDescent="0.2">
      <c r="A605" s="9">
        <f t="shared" si="93"/>
        <v>3.5465982163397909</v>
      </c>
      <c r="B605">
        <f t="shared" si="92"/>
        <v>-127.60656429972545</v>
      </c>
      <c r="C605">
        <f t="shared" si="94"/>
        <v>-3.9077272359423532</v>
      </c>
      <c r="D605">
        <f t="shared" si="95"/>
        <v>1172.302310546228</v>
      </c>
      <c r="E605" t="b">
        <f t="shared" si="96"/>
        <v>0</v>
      </c>
      <c r="F605" t="b">
        <f t="shared" si="97"/>
        <v>0</v>
      </c>
      <c r="G605" t="b">
        <f t="shared" si="98"/>
        <v>0</v>
      </c>
      <c r="H605" s="5">
        <f t="shared" si="99"/>
        <v>-9.1868495714115106</v>
      </c>
      <c r="I605" s="1"/>
      <c r="M605" s="6"/>
    </row>
    <row r="606" spans="1:13" x14ac:dyDescent="0.2">
      <c r="A606" s="9">
        <f t="shared" si="93"/>
        <v>3.552734199413043</v>
      </c>
      <c r="B606">
        <f t="shared" si="92"/>
        <v>-129.43055735361361</v>
      </c>
      <c r="C606">
        <f t="shared" si="94"/>
        <v>-3.9635838243080328</v>
      </c>
      <c r="D606">
        <f t="shared" si="95"/>
        <v>1206.0553291458104</v>
      </c>
      <c r="E606" t="b">
        <f t="shared" si="96"/>
        <v>0</v>
      </c>
      <c r="F606" t="b">
        <f t="shared" si="97"/>
        <v>0</v>
      </c>
      <c r="G606" t="b">
        <f t="shared" si="98"/>
        <v>0</v>
      </c>
      <c r="H606" s="5">
        <f t="shared" si="99"/>
        <v>-9.3181653065958798</v>
      </c>
      <c r="I606" s="1"/>
      <c r="M606" s="6"/>
    </row>
    <row r="607" spans="1:13" x14ac:dyDescent="0.2">
      <c r="A607" s="9">
        <f t="shared" si="93"/>
        <v>3.5588701824862952</v>
      </c>
      <c r="B607">
        <f t="shared" si="92"/>
        <v>-131.24967732499522</v>
      </c>
      <c r="C607">
        <f t="shared" si="94"/>
        <v>-4.0192911830683364</v>
      </c>
      <c r="D607">
        <f t="shared" si="95"/>
        <v>1240.1952912311829</v>
      </c>
      <c r="E607" t="b">
        <f t="shared" si="96"/>
        <v>0</v>
      </c>
      <c r="F607" t="b">
        <f t="shared" si="97"/>
        <v>0</v>
      </c>
      <c r="G607" t="b">
        <f t="shared" si="98"/>
        <v>0</v>
      </c>
      <c r="H607" s="5">
        <f t="shared" si="99"/>
        <v>-9.4491302112710009</v>
      </c>
      <c r="I607" s="1"/>
      <c r="M607" s="6"/>
    </row>
    <row r="608" spans="1:13" x14ac:dyDescent="0.2">
      <c r="A608" s="9">
        <f t="shared" si="93"/>
        <v>3.5650061655595473</v>
      </c>
      <c r="B608">
        <f t="shared" si="92"/>
        <v>-133.06385572369382</v>
      </c>
      <c r="C608">
        <f t="shared" si="94"/>
        <v>-4.0748472148317294</v>
      </c>
      <c r="D608">
        <f t="shared" si="95"/>
        <v>1274.717055349214</v>
      </c>
      <c r="E608" t="b">
        <f t="shared" si="96"/>
        <v>0</v>
      </c>
      <c r="F608" t="b">
        <f t="shared" si="97"/>
        <v>0</v>
      </c>
      <c r="G608" t="b">
        <f t="shared" si="98"/>
        <v>0</v>
      </c>
      <c r="H608" s="5">
        <f t="shared" si="99"/>
        <v>-9.5797393545859304</v>
      </c>
      <c r="I608" s="1"/>
      <c r="M608" s="6"/>
    </row>
    <row r="609" spans="1:13" x14ac:dyDescent="0.2">
      <c r="A609" s="9">
        <f t="shared" si="93"/>
        <v>3.5711421486327994</v>
      </c>
      <c r="B609">
        <f t="shared" si="92"/>
        <v>-134.87302424558408</v>
      </c>
      <c r="C609">
        <f t="shared" si="94"/>
        <v>-4.1302498279041613</v>
      </c>
      <c r="D609">
        <f t="shared" si="95"/>
        <v>1309.6154225476691</v>
      </c>
      <c r="E609" t="b">
        <f t="shared" si="96"/>
        <v>0</v>
      </c>
      <c r="F609" t="b">
        <f t="shared" si="97"/>
        <v>0</v>
      </c>
      <c r="G609" t="b">
        <f t="shared" si="98"/>
        <v>0</v>
      </c>
      <c r="H609" s="5">
        <f t="shared" si="99"/>
        <v>-9.7099878190841977</v>
      </c>
      <c r="I609" s="1"/>
      <c r="M609" s="6"/>
    </row>
    <row r="610" spans="1:13" x14ac:dyDescent="0.2">
      <c r="A610" s="9">
        <f t="shared" si="93"/>
        <v>3.5772781317060516</v>
      </c>
      <c r="B610">
        <f t="shared" si="92"/>
        <v>-136.67711477516329</v>
      </c>
      <c r="C610">
        <f t="shared" si="94"/>
        <v>-4.1854969363678238</v>
      </c>
      <c r="D610">
        <f t="shared" si="95"/>
        <v>1344.8851371581659</v>
      </c>
      <c r="E610" t="b">
        <f t="shared" si="96"/>
        <v>0</v>
      </c>
      <c r="F610" t="b">
        <f t="shared" si="97"/>
        <v>0</v>
      </c>
      <c r="G610" t="b">
        <f t="shared" si="98"/>
        <v>0</v>
      </c>
      <c r="H610" s="5">
        <f t="shared" si="99"/>
        <v>-9.8398707008889534</v>
      </c>
      <c r="I610" s="1"/>
      <c r="M610" s="6"/>
    </row>
    <row r="611" spans="1:13" x14ac:dyDescent="0.2">
      <c r="A611" s="9">
        <f t="shared" si="93"/>
        <v>3.5834141147793037</v>
      </c>
      <c r="B611">
        <f t="shared" si="92"/>
        <v>-138.47605938811603</v>
      </c>
      <c r="C611">
        <f t="shared" si="94"/>
        <v>-4.2405864601596841</v>
      </c>
      <c r="D611">
        <f t="shared" si="95"/>
        <v>1380.5208875876758</v>
      </c>
      <c r="E611" t="b">
        <f t="shared" si="96"/>
        <v>0</v>
      </c>
      <c r="F611" t="b">
        <f t="shared" si="97"/>
        <v>0</v>
      </c>
      <c r="G611" t="b">
        <f t="shared" si="98"/>
        <v>0</v>
      </c>
      <c r="H611" s="5">
        <f t="shared" si="99"/>
        <v>-9.9693831098875982</v>
      </c>
      <c r="I611" s="1"/>
      <c r="M611" s="6"/>
    </row>
    <row r="612" spans="1:13" x14ac:dyDescent="0.2">
      <c r="A612" s="9">
        <f t="shared" si="93"/>
        <v>3.5895500978525559</v>
      </c>
      <c r="B612">
        <f t="shared" si="92"/>
        <v>-140.2697903538716</v>
      </c>
      <c r="C612">
        <f t="shared" si="94"/>
        <v>-4.295516325149797</v>
      </c>
      <c r="D612">
        <f t="shared" si="95"/>
        <v>1416.517307118447</v>
      </c>
      <c r="E612" t="b">
        <f t="shared" si="96"/>
        <v>0</v>
      </c>
      <c r="F612" t="b">
        <f t="shared" si="97"/>
        <v>0</v>
      </c>
      <c r="G612" t="b">
        <f t="shared" si="98"/>
        <v>0</v>
      </c>
      <c r="H612" s="5">
        <f t="shared" si="99"/>
        <v>-10.098520169915899</v>
      </c>
      <c r="I612" s="1"/>
      <c r="M612" s="6"/>
    </row>
    <row r="613" spans="1:13" x14ac:dyDescent="0.2">
      <c r="A613" s="9">
        <f t="shared" si="93"/>
        <v>3.595686080925808</v>
      </c>
      <c r="B613">
        <f t="shared" si="92"/>
        <v>-142.05824013815388</v>
      </c>
      <c r="C613">
        <f t="shared" si="94"/>
        <v>-4.3502844632194018</v>
      </c>
      <c r="D613">
        <f t="shared" si="95"/>
        <v>1452.8689747162248</v>
      </c>
      <c r="E613" t="b">
        <f t="shared" si="96"/>
        <v>0</v>
      </c>
      <c r="F613" t="b">
        <f t="shared" si="97"/>
        <v>0</v>
      </c>
      <c r="G613" t="b">
        <f t="shared" si="98"/>
        <v>0</v>
      </c>
      <c r="H613" s="5">
        <f t="shared" si="99"/>
        <v>-10.227277018941574</v>
      </c>
      <c r="I613" s="1"/>
      <c r="M613" s="6"/>
    </row>
    <row r="614" spans="1:13" x14ac:dyDescent="0.2">
      <c r="A614" s="9">
        <f t="shared" si="93"/>
        <v>3.6018220639990601</v>
      </c>
      <c r="B614">
        <f t="shared" si="92"/>
        <v>-143.84134140552422</v>
      </c>
      <c r="C614">
        <f t="shared" si="94"/>
        <v>-4.4048888123387782</v>
      </c>
      <c r="D614">
        <f t="shared" si="95"/>
        <v>1489.5704158466581</v>
      </c>
      <c r="E614" t="b">
        <f t="shared" si="96"/>
        <v>0</v>
      </c>
      <c r="F614" t="b">
        <f t="shared" si="97"/>
        <v>0</v>
      </c>
      <c r="G614" t="b">
        <f t="shared" si="98"/>
        <v>0</v>
      </c>
      <c r="H614" s="5">
        <f t="shared" si="99"/>
        <v>-10.355648809247347</v>
      </c>
      <c r="I614" s="1"/>
      <c r="M614" s="6"/>
    </row>
    <row r="615" spans="1:13" x14ac:dyDescent="0.2">
      <c r="A615" s="9">
        <f t="shared" si="93"/>
        <v>3.6079580470723123</v>
      </c>
      <c r="B615">
        <f t="shared" si="92"/>
        <v>-145.61902702191651</v>
      </c>
      <c r="C615">
        <f t="shared" si="94"/>
        <v>-4.4593273166448935</v>
      </c>
      <c r="D615">
        <f t="shared" si="95"/>
        <v>1526.6161032997597</v>
      </c>
      <c r="E615" t="b">
        <f t="shared" si="96"/>
        <v>0</v>
      </c>
      <c r="F615" t="b">
        <f t="shared" si="97"/>
        <v>0</v>
      </c>
      <c r="G615" t="b">
        <f t="shared" si="98"/>
        <v>0</v>
      </c>
      <c r="H615" s="5">
        <f t="shared" si="99"/>
        <v>-10.483630707613472</v>
      </c>
      <c r="I615" s="1"/>
      <c r="M615" s="6"/>
    </row>
    <row r="616" spans="1:13" x14ac:dyDescent="0.2">
      <c r="A616" s="9">
        <f t="shared" si="93"/>
        <v>3.6140940301455644</v>
      </c>
      <c r="B616">
        <f t="shared" si="92"/>
        <v>-147.39123005716485</v>
      </c>
      <c r="C616">
        <f t="shared" si="94"/>
        <v>-4.5135979265187967</v>
      </c>
      <c r="D616">
        <f t="shared" si="95"/>
        <v>1564.000458022301</v>
      </c>
      <c r="E616" t="b">
        <f t="shared" si="96"/>
        <v>0</v>
      </c>
      <c r="F616" t="b">
        <f t="shared" si="97"/>
        <v>0</v>
      </c>
      <c r="G616" t="b">
        <f t="shared" si="98"/>
        <v>0</v>
      </c>
      <c r="H616" s="5">
        <f t="shared" si="99"/>
        <v>-10.611217895499701</v>
      </c>
      <c r="I616" s="1"/>
      <c r="M616" s="6"/>
    </row>
    <row r="617" spans="1:13" x14ac:dyDescent="0.2">
      <c r="A617" s="9">
        <f t="shared" si="93"/>
        <v>3.6202300132188165</v>
      </c>
      <c r="B617">
        <f t="shared" si="92"/>
        <v>-149.15788378752339</v>
      </c>
      <c r="C617">
        <f t="shared" si="94"/>
        <v>-4.5676985986627932</v>
      </c>
      <c r="D617">
        <f t="shared" si="95"/>
        <v>1601.7178499580102</v>
      </c>
      <c r="E617" t="b">
        <f t="shared" si="96"/>
        <v>0</v>
      </c>
      <c r="F617" t="b">
        <f t="shared" si="97"/>
        <v>0</v>
      </c>
      <c r="G617" t="b">
        <f t="shared" si="98"/>
        <v>0</v>
      </c>
      <c r="H617" s="5">
        <f t="shared" si="99"/>
        <v>-10.738405569226702</v>
      </c>
      <c r="I617" s="1"/>
      <c r="M617" s="6"/>
    </row>
    <row r="618" spans="1:13" x14ac:dyDescent="0.2">
      <c r="A618" s="9">
        <f t="shared" si="93"/>
        <v>3.6263659962920687</v>
      </c>
      <c r="B618">
        <f t="shared" si="92"/>
        <v>-150.91892169817859</v>
      </c>
      <c r="C618">
        <f t="shared" si="94"/>
        <v>-4.6216272961773699</v>
      </c>
      <c r="D618">
        <f t="shared" si="95"/>
        <v>1639.7625988954576</v>
      </c>
      <c r="E618" t="b">
        <f t="shared" si="96"/>
        <v>0</v>
      </c>
      <c r="F618" t="b">
        <f t="shared" si="97"/>
        <v>0</v>
      </c>
      <c r="G618" t="b">
        <f t="shared" si="98"/>
        <v>0</v>
      </c>
      <c r="H618" s="5">
        <f t="shared" si="99"/>
        <v>-10.865188940156916</v>
      </c>
      <c r="I618" s="1"/>
      <c r="M618" s="6"/>
    </row>
    <row r="619" spans="1:13" x14ac:dyDescent="0.2">
      <c r="A619" s="9">
        <f t="shared" si="93"/>
        <v>3.6325019793653208</v>
      </c>
      <c r="B619">
        <f t="shared" si="92"/>
        <v>-152.67427748575352</v>
      </c>
      <c r="C619">
        <f t="shared" si="94"/>
        <v>-4.6753819886378922</v>
      </c>
      <c r="D619">
        <f t="shared" si="95"/>
        <v>1678.1289753234907</v>
      </c>
      <c r="E619" t="b">
        <f t="shared" si="96"/>
        <v>0</v>
      </c>
      <c r="F619" t="b">
        <f t="shared" si="97"/>
        <v>0</v>
      </c>
      <c r="G619" t="b">
        <f t="shared" si="98"/>
        <v>0</v>
      </c>
      <c r="H619" s="5">
        <f t="shared" si="99"/>
        <v>-10.991563234874858</v>
      </c>
      <c r="I619" s="1"/>
      <c r="M619" s="6"/>
    </row>
    <row r="620" spans="1:13" x14ac:dyDescent="0.2">
      <c r="A620" s="9">
        <f t="shared" si="93"/>
        <v>3.638637962438573</v>
      </c>
      <c r="B620">
        <f t="shared" si="92"/>
        <v>-154.42388506080408</v>
      </c>
      <c r="C620">
        <f t="shared" si="94"/>
        <v>-4.7289606521710414</v>
      </c>
      <c r="D620">
        <f t="shared" si="95"/>
        <v>1716.8112012940928</v>
      </c>
      <c r="E620" t="b">
        <f t="shared" si="96"/>
        <v>0</v>
      </c>
      <c r="F620" t="b">
        <f t="shared" si="97"/>
        <v>0</v>
      </c>
      <c r="G620" t="b">
        <f t="shared" si="98"/>
        <v>0</v>
      </c>
      <c r="H620" s="5">
        <f t="shared" si="99"/>
        <v>-11.117523695366827</v>
      </c>
      <c r="I620" s="1"/>
      <c r="M620" s="6"/>
    </row>
    <row r="621" spans="1:13" x14ac:dyDescent="0.2">
      <c r="A621" s="9">
        <f t="shared" si="93"/>
        <v>3.6447739455118251</v>
      </c>
      <c r="B621">
        <f t="shared" si="92"/>
        <v>-156.16767855030739</v>
      </c>
      <c r="C621">
        <f t="shared" si="94"/>
        <v>-4.7823612695310187</v>
      </c>
      <c r="D621">
        <f t="shared" si="95"/>
        <v>1755.8034512925399</v>
      </c>
      <c r="E621" t="b">
        <f t="shared" si="96"/>
        <v>0</v>
      </c>
      <c r="F621" t="b">
        <f t="shared" si="97"/>
        <v>0</v>
      </c>
      <c r="G621" t="b">
        <f t="shared" si="98"/>
        <v>0</v>
      </c>
      <c r="H621" s="5">
        <f t="shared" si="99"/>
        <v>-11.243065579200056</v>
      </c>
      <c r="I621" s="1"/>
      <c r="M621" s="6"/>
    </row>
    <row r="622" spans="1:13" x14ac:dyDescent="0.2">
      <c r="A622" s="9">
        <f t="shared" si="93"/>
        <v>3.6509099285850772</v>
      </c>
      <c r="B622">
        <f t="shared" si="92"/>
        <v>-157.90559230014185</v>
      </c>
      <c r="C622">
        <f t="shared" si="94"/>
        <v>-4.8355818301754967</v>
      </c>
      <c r="D622">
        <f t="shared" si="95"/>
        <v>1795.0998531147175</v>
      </c>
      <c r="E622" t="b">
        <f t="shared" si="96"/>
        <v>0</v>
      </c>
      <c r="F622" t="b">
        <f t="shared" si="97"/>
        <v>0</v>
      </c>
      <c r="G622" t="b">
        <f t="shared" si="98"/>
        <v>0</v>
      </c>
      <c r="H622" s="5">
        <f t="shared" si="99"/>
        <v>-11.368184159701258</v>
      </c>
      <c r="I622" s="1"/>
      <c r="M622" s="6"/>
    </row>
    <row r="623" spans="1:13" x14ac:dyDescent="0.2">
      <c r="A623" s="9">
        <f t="shared" si="93"/>
        <v>3.6570459116583294</v>
      </c>
      <c r="B623">
        <f t="shared" si="92"/>
        <v>-159.63756087755911</v>
      </c>
      <c r="C623">
        <f t="shared" si="94"/>
        <v>-4.8886203303413085</v>
      </c>
      <c r="D623">
        <f t="shared" si="95"/>
        <v>1834.694488751471</v>
      </c>
      <c r="E623" t="b">
        <f t="shared" si="96"/>
        <v>0</v>
      </c>
      <c r="F623" t="b">
        <f t="shared" si="97"/>
        <v>0</v>
      </c>
      <c r="G623" t="b">
        <f t="shared" si="98"/>
        <v>0</v>
      </c>
      <c r="H623" s="5">
        <f t="shared" si="99"/>
        <v>-11.492874726134589</v>
      </c>
      <c r="I623" s="1"/>
      <c r="M623" s="6"/>
    </row>
    <row r="624" spans="1:13" x14ac:dyDescent="0.2">
      <c r="A624" s="9">
        <f t="shared" si="93"/>
        <v>3.6631818947315815</v>
      </c>
      <c r="B624">
        <f t="shared" si="92"/>
        <v>-161.36351907364752</v>
      </c>
      <c r="C624">
        <f t="shared" si="94"/>
        <v>-4.9414747731199</v>
      </c>
      <c r="D624">
        <f t="shared" si="95"/>
        <v>1874.5813952798517</v>
      </c>
      <c r="E624" t="b">
        <f t="shared" si="96"/>
        <v>0</v>
      </c>
      <c r="F624" t="b">
        <f t="shared" si="97"/>
        <v>0</v>
      </c>
      <c r="G624" t="b">
        <f t="shared" si="98"/>
        <v>0</v>
      </c>
      <c r="H624" s="5">
        <f t="shared" si="99"/>
        <v>-11.617132583879004</v>
      </c>
      <c r="I624" s="1"/>
      <c r="M624" s="6"/>
    </row>
    <row r="625" spans="1:13" x14ac:dyDescent="0.2">
      <c r="A625" s="9">
        <f t="shared" si="93"/>
        <v>3.6693178778048336</v>
      </c>
      <c r="B625">
        <f t="shared" si="92"/>
        <v>-163.08340190578735</v>
      </c>
      <c r="C625">
        <f t="shared" si="94"/>
        <v>-4.9941431685325099</v>
      </c>
      <c r="D625">
        <f t="shared" si="95"/>
        <v>1914.7545657611324</v>
      </c>
      <c r="E625" t="b">
        <f t="shared" si="96"/>
        <v>0</v>
      </c>
      <c r="F625" t="b">
        <f t="shared" si="97"/>
        <v>0</v>
      </c>
      <c r="G625" t="b">
        <f t="shared" si="98"/>
        <v>0</v>
      </c>
      <c r="H625" s="5">
        <f t="shared" si="99"/>
        <v>-11.740953054605022</v>
      </c>
      <c r="I625" s="1"/>
      <c r="M625" s="6"/>
    </row>
    <row r="626" spans="1:13" x14ac:dyDescent="0.2">
      <c r="A626" s="9">
        <f t="shared" si="93"/>
        <v>3.6754538608780858</v>
      </c>
      <c r="B626">
        <f t="shared" si="92"/>
        <v>-164.7971446200973</v>
      </c>
      <c r="C626">
        <f t="shared" si="94"/>
        <v>-5.0466235336050866</v>
      </c>
      <c r="D626">
        <f t="shared" si="95"/>
        <v>1955.207950145443</v>
      </c>
      <c r="E626" t="b">
        <f t="shared" si="96"/>
        <v>0</v>
      </c>
      <c r="F626" t="b">
        <f t="shared" si="97"/>
        <v>0</v>
      </c>
      <c r="G626" t="b">
        <f t="shared" si="98"/>
        <v>0</v>
      </c>
      <c r="H626" s="5">
        <f t="shared" si="99"/>
        <v>-11.864331476450849</v>
      </c>
      <c r="I626" s="1"/>
      <c r="M626" s="6"/>
    </row>
    <row r="627" spans="1:13" x14ac:dyDescent="0.2">
      <c r="A627" s="9">
        <f t="shared" si="93"/>
        <v>3.6815898439513379</v>
      </c>
      <c r="B627">
        <f t="shared" si="92"/>
        <v>-166.50468269387264</v>
      </c>
      <c r="C627">
        <f t="shared" si="94"/>
        <v>-5.0989138924429565</v>
      </c>
      <c r="D627">
        <f t="shared" si="95"/>
        <v>1995.9354561829077</v>
      </c>
      <c r="E627" t="b">
        <f t="shared" si="96"/>
        <v>0</v>
      </c>
      <c r="F627" t="b">
        <f t="shared" si="97"/>
        <v>0</v>
      </c>
      <c r="G627" t="b">
        <f t="shared" si="98"/>
        <v>0</v>
      </c>
      <c r="H627" s="5">
        <f t="shared" si="99"/>
        <v>-11.987263204197909</v>
      </c>
      <c r="I627" s="1"/>
      <c r="M627" s="6"/>
    </row>
    <row r="628" spans="1:13" x14ac:dyDescent="0.2">
      <c r="A628" s="9">
        <f t="shared" si="93"/>
        <v>3.6877258270245901</v>
      </c>
      <c r="B628">
        <f t="shared" si="92"/>
        <v>-168.20595183801433</v>
      </c>
      <c r="C628">
        <f t="shared" si="94"/>
        <v>-5.1510122763052131</v>
      </c>
      <c r="D628">
        <f t="shared" si="95"/>
        <v>2036.9309503411316</v>
      </c>
      <c r="E628" t="b">
        <f t="shared" si="96"/>
        <v>0</v>
      </c>
      <c r="F628" t="b">
        <f t="shared" si="97"/>
        <v>0</v>
      </c>
      <c r="G628" t="b">
        <f t="shared" si="98"/>
        <v>0</v>
      </c>
      <c r="H628" s="5">
        <f t="shared" si="99"/>
        <v>-12.109743609445738</v>
      </c>
      <c r="I628" s="1"/>
      <c r="M628" s="6"/>
    </row>
    <row r="629" spans="1:13" x14ac:dyDescent="0.2">
      <c r="A629" s="9">
        <f t="shared" si="93"/>
        <v>3.6938618100978422</v>
      </c>
      <c r="B629">
        <f t="shared" si="92"/>
        <v>-169.90088799944959</v>
      </c>
      <c r="C629">
        <f t="shared" si="94"/>
        <v>-5.2029167236788378</v>
      </c>
      <c r="D629">
        <f t="shared" si="95"/>
        <v>2078.1882587289051</v>
      </c>
      <c r="E629" t="b">
        <f t="shared" si="96"/>
        <v>0</v>
      </c>
      <c r="F629" t="b">
        <f t="shared" si="97"/>
        <v>0</v>
      </c>
      <c r="G629" t="b">
        <f t="shared" si="98"/>
        <v>0</v>
      </c>
      <c r="H629" s="5">
        <f t="shared" si="99"/>
        <v>-12.231768080786239</v>
      </c>
      <c r="I629" s="1"/>
      <c r="M629" s="6"/>
    </row>
    <row r="630" spans="1:13" x14ac:dyDescent="0.2">
      <c r="A630" s="9">
        <f t="shared" si="93"/>
        <v>3.6999977931710943</v>
      </c>
      <c r="B630">
        <f t="shared" si="92"/>
        <v>-171.58942736354362</v>
      </c>
      <c r="C630">
        <f t="shared" si="94"/>
        <v>-5.2546252803525579</v>
      </c>
      <c r="D630">
        <f t="shared" si="95"/>
        <v>2119.7011680259907</v>
      </c>
      <c r="E630" t="b">
        <f t="shared" si="96"/>
        <v>0</v>
      </c>
      <c r="F630" t="b">
        <f t="shared" si="97"/>
        <v>0</v>
      </c>
      <c r="G630" t="b">
        <f t="shared" si="98"/>
        <v>0</v>
      </c>
      <c r="H630" s="5">
        <f t="shared" si="99"/>
        <v>-12.353332023977302</v>
      </c>
      <c r="I630" s="1"/>
      <c r="M630" s="6"/>
    </row>
    <row r="631" spans="1:13" x14ac:dyDescent="0.2">
      <c r="A631" s="9">
        <f t="shared" si="93"/>
        <v>3.7061337762443465</v>
      </c>
      <c r="B631">
        <f t="shared" si="92"/>
        <v>-173.27150635650207</v>
      </c>
      <c r="C631">
        <f t="shared" si="94"/>
        <v>-5.306135999490416</v>
      </c>
      <c r="D631">
        <f t="shared" si="95"/>
        <v>2161.4634264188412</v>
      </c>
      <c r="E631" t="b">
        <f t="shared" si="96"/>
        <v>0</v>
      </c>
      <c r="F631" t="b">
        <f t="shared" si="97"/>
        <v>0</v>
      </c>
      <c r="G631" t="b">
        <f t="shared" si="98"/>
        <v>0</v>
      </c>
      <c r="H631" s="5">
        <f t="shared" si="99"/>
        <v>-12.474430862115787</v>
      </c>
      <c r="I631" s="1"/>
      <c r="M631" s="6"/>
    </row>
    <row r="632" spans="1:13" x14ac:dyDescent="0.2">
      <c r="A632" s="9">
        <f t="shared" si="93"/>
        <v>3.7122697593175986</v>
      </c>
      <c r="B632">
        <f t="shared" si="92"/>
        <v>-174.9470616477646</v>
      </c>
      <c r="C632">
        <f t="shared" si="94"/>
        <v>-5.3574469417050716</v>
      </c>
      <c r="D632">
        <f t="shared" si="95"/>
        <v>2203.4687445421182</v>
      </c>
      <c r="E632" t="b">
        <f t="shared" si="96"/>
        <v>0</v>
      </c>
      <c r="F632" t="b">
        <f t="shared" si="97"/>
        <v>0</v>
      </c>
      <c r="G632" t="b">
        <f t="shared" si="98"/>
        <v>0</v>
      </c>
      <c r="H632" s="5">
        <f t="shared" si="99"/>
        <v>-12.595060035809828</v>
      </c>
      <c r="I632" s="1"/>
      <c r="M632" s="6"/>
    </row>
    <row r="633" spans="1:13" x14ac:dyDescent="0.2">
      <c r="A633" s="9">
        <f t="shared" si="93"/>
        <v>3.7184057423908508</v>
      </c>
      <c r="B633">
        <f t="shared" si="92"/>
        <v>-176.61603015238941</v>
      </c>
      <c r="C633">
        <f t="shared" si="94"/>
        <v>-5.4085561751308191</v>
      </c>
      <c r="D633">
        <f t="shared" si="95"/>
        <v>2245.710796425868</v>
      </c>
      <c r="E633" t="b">
        <f t="shared" si="96"/>
        <v>0</v>
      </c>
      <c r="F633" t="b">
        <f t="shared" si="97"/>
        <v>0</v>
      </c>
      <c r="G633" t="b">
        <f t="shared" si="98"/>
        <v>0</v>
      </c>
      <c r="H633" s="5">
        <f t="shared" si="99"/>
        <v>-12.715215003350512</v>
      </c>
      <c r="I633" s="1"/>
      <c r="M633" s="6"/>
    </row>
    <row r="634" spans="1:13" x14ac:dyDescent="0.2">
      <c r="A634" s="9">
        <f t="shared" si="93"/>
        <v>3.7245417254641029</v>
      </c>
      <c r="B634">
        <f t="shared" si="92"/>
        <v>-178.27834903342836</v>
      </c>
      <c r="C634">
        <f t="shared" si="94"/>
        <v>-5.4594617754963259</v>
      </c>
      <c r="D634">
        <f t="shared" si="95"/>
        <v>2288.1832204482089</v>
      </c>
      <c r="E634" t="b">
        <f t="shared" si="96"/>
        <v>0</v>
      </c>
      <c r="F634" t="b">
        <f t="shared" si="97"/>
        <v>0</v>
      </c>
      <c r="G634" t="b">
        <f t="shared" si="98"/>
        <v>0</v>
      </c>
      <c r="H634" s="5">
        <f t="shared" si="99"/>
        <v>-12.83489124088287</v>
      </c>
      <c r="I634" s="1"/>
      <c r="M634" s="6"/>
    </row>
    <row r="635" spans="1:13" x14ac:dyDescent="0.2">
      <c r="A635" s="9">
        <f t="shared" si="93"/>
        <v>3.730677708537355</v>
      </c>
      <c r="B635">
        <f t="shared" si="92"/>
        <v>-179.93395570429274</v>
      </c>
      <c r="C635">
        <f t="shared" si="94"/>
        <v>-5.5101618261970753</v>
      </c>
      <c r="D635">
        <f t="shared" si="95"/>
        <v>2330.8796202933813</v>
      </c>
      <c r="E635" t="b">
        <f t="shared" si="96"/>
        <v>0</v>
      </c>
      <c r="F635" t="b">
        <f t="shared" si="97"/>
        <v>0</v>
      </c>
      <c r="G635" t="b">
        <f t="shared" si="98"/>
        <v>0</v>
      </c>
      <c r="H635" s="5">
        <f t="shared" si="99"/>
        <v>-12.954084242576194</v>
      </c>
      <c r="I635" s="1"/>
      <c r="M635" s="6"/>
    </row>
    <row r="636" spans="1:13" x14ac:dyDescent="0.2">
      <c r="A636" s="9">
        <f t="shared" si="93"/>
        <v>3.7368136916106072</v>
      </c>
      <c r="B636">
        <f t="shared" si="92"/>
        <v>-181.58278783110964</v>
      </c>
      <c r="C636">
        <f t="shared" si="94"/>
        <v>-5.5606544183675322</v>
      </c>
      <c r="D636">
        <f t="shared" si="95"/>
        <v>2373.7935659150335</v>
      </c>
      <c r="E636" t="b">
        <f t="shared" si="96"/>
        <v>0</v>
      </c>
      <c r="F636" t="b">
        <f t="shared" si="97"/>
        <v>0</v>
      </c>
      <c r="G636" t="b">
        <f t="shared" si="98"/>
        <v>0</v>
      </c>
      <c r="H636" s="5">
        <f t="shared" si="99"/>
        <v>-13.072789520793688</v>
      </c>
      <c r="I636" s="1"/>
      <c r="M636" s="6"/>
    </row>
    <row r="637" spans="1:13" x14ac:dyDescent="0.2">
      <c r="A637" s="9">
        <f t="shared" si="93"/>
        <v>3.7429496746838593</v>
      </c>
      <c r="B637">
        <f t="shared" si="92"/>
        <v>-183.22478333506902</v>
      </c>
      <c r="C637">
        <f t="shared" si="94"/>
        <v>-5.6109376509530113</v>
      </c>
      <c r="D637">
        <f t="shared" si="95"/>
        <v>2416.918594504582</v>
      </c>
      <c r="E637" t="b">
        <f t="shared" si="96"/>
        <v>0</v>
      </c>
      <c r="F637" t="b">
        <f t="shared" si="97"/>
        <v>0</v>
      </c>
      <c r="G637" t="b">
        <f t="shared" si="98"/>
        <v>0</v>
      </c>
      <c r="H637" s="5">
        <f t="shared" si="99"/>
        <v>-13.191002606261435</v>
      </c>
      <c r="I637" s="1"/>
      <c r="M637" s="6"/>
    </row>
    <row r="638" spans="1:13" x14ac:dyDescent="0.2">
      <c r="A638" s="9">
        <f t="shared" si="93"/>
        <v>3.7490856577571114</v>
      </c>
      <c r="B638">
        <f t="shared" si="92"/>
        <v>-184.85988039476075</v>
      </c>
      <c r="C638">
        <f t="shared" si="94"/>
        <v>-5.6610096307812494</v>
      </c>
      <c r="D638">
        <f t="shared" si="95"/>
        <v>2460.2482114645013</v>
      </c>
      <c r="E638" t="b">
        <f t="shared" si="96"/>
        <v>0</v>
      </c>
      <c r="F638" t="b">
        <f t="shared" si="97"/>
        <v>0</v>
      </c>
      <c r="G638" t="b">
        <f t="shared" si="98"/>
        <v>0</v>
      </c>
      <c r="H638" s="5">
        <f t="shared" si="99"/>
        <v>-13.30871904823665</v>
      </c>
      <c r="I638" s="1"/>
      <c r="M638" s="6"/>
    </row>
    <row r="639" spans="1:13" x14ac:dyDescent="0.2">
      <c r="A639" s="9">
        <f t="shared" si="93"/>
        <v>3.7552216408303636</v>
      </c>
      <c r="B639">
        <f t="shared" si="92"/>
        <v>-186.48801744850232</v>
      </c>
      <c r="C639">
        <f t="shared" si="94"/>
        <v>-5.7108684726336856</v>
      </c>
      <c r="D639">
        <f t="shared" si="95"/>
        <v>2503.7758913864081</v>
      </c>
      <c r="E639" t="b">
        <f t="shared" si="96"/>
        <v>0</v>
      </c>
      <c r="F639" t="b">
        <f t="shared" si="97"/>
        <v>0</v>
      </c>
      <c r="G639" t="b">
        <f t="shared" si="98"/>
        <v>0</v>
      </c>
      <c r="H639" s="5">
        <f t="shared" si="99"/>
        <v>-13.425934414675263</v>
      </c>
      <c r="I639" s="1"/>
      <c r="M639" s="6"/>
    </row>
    <row r="640" spans="1:13" x14ac:dyDescent="0.2">
      <c r="A640" s="9">
        <f t="shared" si="93"/>
        <v>3.7613576239036157</v>
      </c>
      <c r="B640">
        <f t="shared" si="92"/>
        <v>-188.10913319665661</v>
      </c>
      <c r="C640">
        <f t="shared" si="94"/>
        <v>-5.760512299316443</v>
      </c>
      <c r="D640">
        <f t="shared" si="95"/>
        <v>2547.4950790337844</v>
      </c>
      <c r="E640" t="b">
        <f t="shared" si="96"/>
        <v>0</v>
      </c>
      <c r="F640" t="b">
        <f t="shared" si="97"/>
        <v>0</v>
      </c>
      <c r="G640" t="b">
        <f t="shared" si="98"/>
        <v>0</v>
      </c>
      <c r="H640" s="5">
        <f t="shared" si="99"/>
        <v>-13.542644292398784</v>
      </c>
      <c r="I640" s="1"/>
      <c r="M640" s="6"/>
    </row>
    <row r="641" spans="1:13" x14ac:dyDescent="0.2">
      <c r="A641" s="9">
        <f t="shared" si="93"/>
        <v>3.7674936069768679</v>
      </c>
      <c r="B641">
        <f t="shared" si="92"/>
        <v>-189.72316660393994</v>
      </c>
      <c r="C641">
        <f t="shared" si="94"/>
        <v>-5.8099392417309987</v>
      </c>
      <c r="D641">
        <f t="shared" si="95"/>
        <v>2591.3991903291908</v>
      </c>
      <c r="E641" t="b">
        <f t="shared" si="96"/>
        <v>0</v>
      </c>
      <c r="F641" t="b">
        <f t="shared" si="97"/>
        <v>0</v>
      </c>
      <c r="G641" t="b">
        <f t="shared" si="98"/>
        <v>0</v>
      </c>
      <c r="H641" s="5">
        <f t="shared" si="99"/>
        <v>-13.658844287260466</v>
      </c>
      <c r="I641" s="1"/>
      <c r="M641" s="6"/>
    </row>
    <row r="642" spans="1:13" x14ac:dyDescent="0.2">
      <c r="A642" s="9">
        <f t="shared" si="93"/>
        <v>3.77362959005012</v>
      </c>
      <c r="B642">
        <f t="shared" si="92"/>
        <v>-191.33005690171981</v>
      </c>
      <c r="C642">
        <f t="shared" si="94"/>
        <v>-5.8591474389445617</v>
      </c>
      <c r="D642">
        <f t="shared" si="95"/>
        <v>2635.481613345818</v>
      </c>
      <c r="E642" t="b">
        <f t="shared" si="96"/>
        <v>0</v>
      </c>
      <c r="F642" t="b">
        <f t="shared" si="97"/>
        <v>0</v>
      </c>
      <c r="G642" t="b">
        <f t="shared" si="98"/>
        <v>0</v>
      </c>
      <c r="H642" s="5">
        <f t="shared" si="99"/>
        <v>-13.774530024310719</v>
      </c>
      <c r="I642" s="1"/>
      <c r="M642" s="6"/>
    </row>
    <row r="643" spans="1:13" x14ac:dyDescent="0.2">
      <c r="A643" s="9">
        <f t="shared" si="93"/>
        <v>3.7797655731233721</v>
      </c>
      <c r="B643">
        <f t="shared" si="92"/>
        <v>-192.92974359030319</v>
      </c>
      <c r="C643">
        <f t="shared" si="94"/>
        <v>-5.9081350382601325</v>
      </c>
      <c r="D643">
        <f t="shared" si="95"/>
        <v>2679.7357093032488</v>
      </c>
      <c r="E643" t="b">
        <f t="shared" si="96"/>
        <v>0</v>
      </c>
      <c r="F643" t="b">
        <f t="shared" si="97"/>
        <v>0</v>
      </c>
      <c r="G643" t="b">
        <f t="shared" si="98"/>
        <v>0</v>
      </c>
      <c r="H643" s="5">
        <f t="shared" si="99"/>
        <v>-13.889697147961868</v>
      </c>
      <c r="I643" s="1"/>
      <c r="M643" s="6"/>
    </row>
    <row r="644" spans="1:13" x14ac:dyDescent="0.2">
      <c r="A644" s="9">
        <f t="shared" si="93"/>
        <v>3.7859015561966243</v>
      </c>
      <c r="B644">
        <f t="shared" si="92"/>
        <v>-194.52216644121398</v>
      </c>
      <c r="C644">
        <f t="shared" si="94"/>
        <v>-5.9569001952862619</v>
      </c>
      <c r="D644">
        <f t="shared" si="95"/>
        <v>2724.1548135672429</v>
      </c>
      <c r="E644" t="b">
        <f t="shared" si="96"/>
        <v>0</v>
      </c>
      <c r="F644" t="b">
        <f t="shared" si="97"/>
        <v>0</v>
      </c>
      <c r="G644" t="b">
        <f t="shared" si="98"/>
        <v>0</v>
      </c>
      <c r="H644" s="5">
        <f t="shared" si="99"/>
        <v>-14.004341322152108</v>
      </c>
      <c r="I644" s="1"/>
      <c r="M644" s="6"/>
    </row>
    <row r="645" spans="1:13" x14ac:dyDescent="0.2">
      <c r="A645" s="9">
        <f t="shared" si="93"/>
        <v>3.7920375392698764</v>
      </c>
      <c r="B645">
        <f t="shared" si="92"/>
        <v>-196.10726549946102</v>
      </c>
      <c r="C645">
        <f t="shared" si="94"/>
        <v>-6.0054410740064936</v>
      </c>
      <c r="D645">
        <f t="shared" si="95"/>
        <v>2768.7322366534358</v>
      </c>
      <c r="E645" t="b">
        <f t="shared" si="96"/>
        <v>0</v>
      </c>
      <c r="F645" t="b">
        <f t="shared" si="97"/>
        <v>0</v>
      </c>
      <c r="G645" t="b">
        <f t="shared" si="98"/>
        <v>0</v>
      </c>
      <c r="H645" s="5">
        <f t="shared" si="99"/>
        <v>-14.11845823050878</v>
      </c>
      <c r="I645" s="1"/>
      <c r="M645" s="6"/>
    </row>
    <row r="646" spans="1:13" x14ac:dyDescent="0.2">
      <c r="A646" s="9">
        <f t="shared" si="93"/>
        <v>3.7981735223431285</v>
      </c>
      <c r="B646">
        <f t="shared" si="92"/>
        <v>-197.68498108579499</v>
      </c>
      <c r="C646">
        <f t="shared" si="94"/>
        <v>-6.0537558468484844</v>
      </c>
      <c r="D646">
        <f t="shared" si="95"/>
        <v>2813.46126523476</v>
      </c>
      <c r="E646" t="b">
        <f t="shared" si="96"/>
        <v>0</v>
      </c>
      <c r="F646" t="b">
        <f t="shared" si="97"/>
        <v>0</v>
      </c>
      <c r="G646" t="b">
        <f t="shared" si="98"/>
        <v>0</v>
      </c>
      <c r="H646" s="5">
        <f t="shared" si="99"/>
        <v>-14.232043576510863</v>
      </c>
      <c r="I646" s="1"/>
      <c r="M646" s="6"/>
    </row>
    <row r="647" spans="1:13" x14ac:dyDescent="0.2">
      <c r="A647" s="9">
        <f t="shared" si="93"/>
        <v>3.8043095054163807</v>
      </c>
      <c r="B647">
        <f t="shared" si="92"/>
        <v>-199.25525379895561</v>
      </c>
      <c r="C647">
        <f t="shared" si="94"/>
        <v>-6.1018426947528139</v>
      </c>
      <c r="D647">
        <f t="shared" si="95"/>
        <v>2858.3351631524743</v>
      </c>
      <c r="E647" t="b">
        <f t="shared" si="96"/>
        <v>0</v>
      </c>
      <c r="F647" t="b">
        <f t="shared" si="97"/>
        <v>0</v>
      </c>
      <c r="G647" t="b">
        <f t="shared" si="98"/>
        <v>0</v>
      </c>
      <c r="H647" s="5">
        <f t="shared" si="99"/>
        <v>-14.345093083650756</v>
      </c>
      <c r="I647" s="1"/>
      <c r="M647" s="6"/>
    </row>
    <row r="648" spans="1:13" x14ac:dyDescent="0.2">
      <c r="A648" s="9">
        <f t="shared" si="93"/>
        <v>3.8104454884896328</v>
      </c>
      <c r="B648">
        <f t="shared" si="92"/>
        <v>-200.81802451790804</v>
      </c>
      <c r="C648">
        <f t="shared" si="94"/>
        <v>-6.1496998072414764</v>
      </c>
      <c r="D648">
        <f t="shared" si="95"/>
        <v>2903.347172430621</v>
      </c>
      <c r="E648" t="b">
        <f t="shared" si="96"/>
        <v>0</v>
      </c>
      <c r="F648" t="b">
        <f t="shared" si="97"/>
        <v>0</v>
      </c>
      <c r="G648" t="b">
        <f t="shared" si="98"/>
        <v>0</v>
      </c>
      <c r="H648" s="5">
        <f t="shared" si="99"/>
        <v>-14.457602495595276</v>
      </c>
      <c r="I648" s="1"/>
      <c r="M648" s="6"/>
    </row>
    <row r="649" spans="1:13" x14ac:dyDescent="0.2">
      <c r="A649" s="9">
        <f t="shared" si="93"/>
        <v>3.816581471562885</v>
      </c>
      <c r="B649">
        <f t="shared" si="92"/>
        <v>-202.37323440406891</v>
      </c>
      <c r="C649">
        <f t="shared" si="94"/>
        <v>-6.1973253824860457</v>
      </c>
      <c r="D649">
        <f t="shared" si="95"/>
        <v>2948.490514293776</v>
      </c>
      <c r="E649" t="b">
        <f t="shared" si="96"/>
        <v>0</v>
      </c>
      <c r="F649" t="b">
        <f t="shared" si="97"/>
        <v>0</v>
      </c>
      <c r="G649" t="b">
        <f t="shared" si="98"/>
        <v>0</v>
      </c>
      <c r="H649" s="5">
        <f t="shared" si="99"/>
        <v>-14.569567576345925</v>
      </c>
      <c r="I649" s="1"/>
      <c r="M649" s="6"/>
    </row>
    <row r="650" spans="1:13" x14ac:dyDescent="0.2">
      <c r="A650" s="9">
        <f t="shared" si="93"/>
        <v>3.8227174546361371</v>
      </c>
      <c r="B650">
        <f t="shared" si="92"/>
        <v>-203.92082490352129</v>
      </c>
      <c r="C650">
        <f t="shared" si="94"/>
        <v>-6.2447176273755094</v>
      </c>
      <c r="D650">
        <f t="shared" si="95"/>
        <v>2993.7583901879229</v>
      </c>
      <c r="E650" t="b">
        <f t="shared" si="96"/>
        <v>0</v>
      </c>
      <c r="F650" t="b">
        <f t="shared" si="97"/>
        <v>0</v>
      </c>
      <c r="G650" t="b">
        <f t="shared" si="98"/>
        <v>0</v>
      </c>
      <c r="H650" s="5">
        <f t="shared" si="99"/>
        <v>-14.680984110398363</v>
      </c>
      <c r="I650" s="1"/>
      <c r="M650" s="6"/>
    </row>
    <row r="651" spans="1:13" x14ac:dyDescent="0.2">
      <c r="A651" s="9">
        <f t="shared" si="93"/>
        <v>3.8288534377093892</v>
      </c>
      <c r="B651">
        <f t="shared" si="92"/>
        <v>-205.46073774921962</v>
      </c>
      <c r="C651">
        <f t="shared" si="94"/>
        <v>-6.291874757583785</v>
      </c>
      <c r="D651">
        <f t="shared" si="95"/>
        <v>3039.1439828043112</v>
      </c>
      <c r="E651" t="b">
        <f t="shared" si="96"/>
        <v>0</v>
      </c>
      <c r="F651" t="b">
        <f t="shared" si="97"/>
        <v>0</v>
      </c>
      <c r="G651" t="b">
        <f t="shared" si="98"/>
        <v>0</v>
      </c>
      <c r="H651" s="5">
        <f t="shared" si="99"/>
        <v>-14.79184790290112</v>
      </c>
      <c r="I651" s="1"/>
      <c r="M651" s="6"/>
    </row>
    <row r="652" spans="1:13" x14ac:dyDescent="0.2">
      <c r="A652" s="9">
        <f t="shared" si="93"/>
        <v>3.8349894207826414</v>
      </c>
      <c r="B652">
        <f t="shared" si="92"/>
        <v>-206.99291496318321</v>
      </c>
      <c r="C652">
        <f t="shared" si="94"/>
        <v>-6.3387949976368967</v>
      </c>
      <c r="D652">
        <f t="shared" si="95"/>
        <v>3084.6404571061407</v>
      </c>
      <c r="E652" t="b">
        <f t="shared" si="96"/>
        <v>0</v>
      </c>
      <c r="F652" t="b">
        <f t="shared" si="97"/>
        <v>0</v>
      </c>
      <c r="G652" t="b">
        <f t="shared" si="98"/>
        <v>0</v>
      </c>
      <c r="H652" s="5">
        <f t="shared" si="99"/>
        <v>-14.902154779813552</v>
      </c>
      <c r="I652" s="1"/>
      <c r="M652" s="6"/>
    </row>
    <row r="653" spans="1:13" x14ac:dyDescent="0.2">
      <c r="A653" s="9">
        <f t="shared" si="93"/>
        <v>3.8411254038558935</v>
      </c>
      <c r="B653">
        <f t="shared" si="92"/>
        <v>-208.51729885867928</v>
      </c>
      <c r="C653">
        <f t="shared" si="94"/>
        <v>-6.3854765809798204</v>
      </c>
      <c r="D653">
        <f t="shared" si="95"/>
        <v>3130.2409613579098</v>
      </c>
      <c r="E653" t="b">
        <f t="shared" si="96"/>
        <v>0</v>
      </c>
      <c r="F653" t="b">
        <f t="shared" si="97"/>
        <v>0</v>
      </c>
      <c r="G653" t="b">
        <f t="shared" si="98"/>
        <v>0</v>
      </c>
      <c r="H653" s="5">
        <f t="shared" si="99"/>
        <v>-15.011900588062971</v>
      </c>
      <c r="I653" s="1"/>
      <c r="M653" s="6"/>
    </row>
    <row r="654" spans="1:13" x14ac:dyDescent="0.2">
      <c r="A654" s="9">
        <f t="shared" si="93"/>
        <v>3.8472613869291457</v>
      </c>
      <c r="B654">
        <f t="shared" si="92"/>
        <v>-210.03383204239481</v>
      </c>
      <c r="C654">
        <f t="shared" si="94"/>
        <v>-6.4319177500430031</v>
      </c>
      <c r="D654">
        <f t="shared" si="95"/>
        <v>3175.9386281572829</v>
      </c>
      <c r="E654" t="b">
        <f t="shared" si="96"/>
        <v>0</v>
      </c>
      <c r="F654" t="b">
        <f t="shared" si="97"/>
        <v>0</v>
      </c>
      <c r="G654" t="b">
        <f t="shared" si="98"/>
        <v>0</v>
      </c>
      <c r="H654" s="5">
        <f t="shared" si="99"/>
        <v>-15.121081195701022</v>
      </c>
      <c r="I654" s="1"/>
      <c r="M654" s="6"/>
    </row>
    <row r="655" spans="1:13" x14ac:dyDescent="0.2">
      <c r="A655" s="9">
        <f t="shared" si="93"/>
        <v>3.8533973700023978</v>
      </c>
      <c r="B655">
        <f t="shared" si="92"/>
        <v>-211.54245741659736</v>
      </c>
      <c r="C655">
        <f t="shared" si="94"/>
        <v>-6.4781167563085278</v>
      </c>
      <c r="D655">
        <f t="shared" si="95"/>
        <v>3221.7265754693171</v>
      </c>
      <c r="E655" t="b">
        <f t="shared" si="96"/>
        <v>0</v>
      </c>
      <c r="F655" t="b">
        <f t="shared" si="97"/>
        <v>0</v>
      </c>
      <c r="G655" t="b">
        <f t="shared" si="98"/>
        <v>0</v>
      </c>
      <c r="H655" s="5">
        <f t="shared" si="99"/>
        <v>-15.229692492059254</v>
      </c>
      <c r="I655" s="1"/>
      <c r="M655" s="6"/>
    </row>
    <row r="656" spans="1:13" x14ac:dyDescent="0.2">
      <c r="A656" s="9">
        <f t="shared" si="93"/>
        <v>3.8595333530756499</v>
      </c>
      <c r="B656">
        <f t="shared" si="92"/>
        <v>-213.04311818128491</v>
      </c>
      <c r="C656">
        <f t="shared" si="94"/>
        <v>-6.5240718603759458</v>
      </c>
      <c r="D656">
        <f t="shared" si="95"/>
        <v>3267.5979076628901</v>
      </c>
      <c r="E656" t="b">
        <f t="shared" si="96"/>
        <v>0</v>
      </c>
      <c r="F656" t="b">
        <f t="shared" si="97"/>
        <v>0</v>
      </c>
      <c r="G656" t="b">
        <f t="shared" si="98"/>
        <v>0</v>
      </c>
      <c r="H656" s="5">
        <f t="shared" si="99"/>
        <v>-15.337730387903875</v>
      </c>
      <c r="I656" s="1"/>
      <c r="M656" s="6"/>
    </row>
    <row r="657" spans="1:13" x14ac:dyDescent="0.2">
      <c r="A657" s="9">
        <f t="shared" si="93"/>
        <v>3.8656693361489021</v>
      </c>
      <c r="B657">
        <f t="shared" si="92"/>
        <v>-214.53575783632439</v>
      </c>
      <c r="C657">
        <f t="shared" si="94"/>
        <v>-6.5697813320277731</v>
      </c>
      <c r="D657">
        <f t="shared" si="95"/>
        <v>3313.5457165491807</v>
      </c>
      <c r="E657" t="b">
        <f t="shared" si="96"/>
        <v>0</v>
      </c>
      <c r="F657" t="b">
        <f t="shared" si="97"/>
        <v>0</v>
      </c>
      <c r="G657" t="b">
        <f t="shared" si="98"/>
        <v>0</v>
      </c>
      <c r="H657" s="5">
        <f t="shared" si="99"/>
        <v>-15.445190815589733</v>
      </c>
      <c r="I657" s="1"/>
      <c r="M657" s="6"/>
    </row>
    <row r="658" spans="1:13" x14ac:dyDescent="0.2">
      <c r="A658" s="9">
        <f t="shared" si="93"/>
        <v>3.8718053192221542</v>
      </c>
      <c r="B658">
        <f t="shared" si="92"/>
        <v>-216.02032018357872</v>
      </c>
      <c r="C658">
        <f t="shared" si="94"/>
        <v>-6.6152434502946216</v>
      </c>
      <c r="D658">
        <f t="shared" si="95"/>
        <v>3359.5630824220279</v>
      </c>
      <c r="E658" t="b">
        <f t="shared" si="96"/>
        <v>0</v>
      </c>
      <c r="F658" t="b">
        <f t="shared" si="97"/>
        <v>0</v>
      </c>
      <c r="G658" t="b">
        <f t="shared" si="98"/>
        <v>0</v>
      </c>
      <c r="H658" s="5">
        <f t="shared" si="99"/>
        <v>-15.552069729213432</v>
      </c>
      <c r="I658" s="1"/>
      <c r="M658" s="6"/>
    </row>
    <row r="659" spans="1:13" x14ac:dyDescent="0.2">
      <c r="A659" s="9">
        <f t="shared" si="93"/>
        <v>3.8779413022954063</v>
      </c>
      <c r="B659">
        <f t="shared" si="92"/>
        <v>-217.49674932902306</v>
      </c>
      <c r="C659">
        <f t="shared" si="94"/>
        <v>-6.6604565035200052</v>
      </c>
      <c r="D659">
        <f t="shared" si="95"/>
        <v>3405.6430751000476</v>
      </c>
      <c r="E659" t="b">
        <f t="shared" si="96"/>
        <v>0</v>
      </c>
      <c r="F659" t="b">
        <f t="shared" si="97"/>
        <v>0</v>
      </c>
      <c r="G659" t="b">
        <f t="shared" si="98"/>
        <v>0</v>
      </c>
      <c r="H659" s="5">
        <f t="shared" si="99"/>
        <v>-15.658363104765694</v>
      </c>
      <c r="I659" s="1"/>
      <c r="M659" s="6"/>
    </row>
    <row r="660" spans="1:13" x14ac:dyDescent="0.2">
      <c r="A660" s="9">
        <f t="shared" si="93"/>
        <v>3.8840772853686585</v>
      </c>
      <c r="B660">
        <f t="shared" si="92"/>
        <v>-218.96498968484877</v>
      </c>
      <c r="C660">
        <f t="shared" si="94"/>
        <v>-6.7054187894247761</v>
      </c>
      <c r="D660">
        <f t="shared" si="95"/>
        <v>3451.778754970298</v>
      </c>
      <c r="E660" t="b">
        <f t="shared" si="96"/>
        <v>0</v>
      </c>
      <c r="F660" t="b">
        <f t="shared" si="97"/>
        <v>0</v>
      </c>
      <c r="G660" t="b">
        <f t="shared" si="98"/>
        <v>0</v>
      </c>
      <c r="H660" s="5">
        <f t="shared" si="99"/>
        <v>-15.764066940282842</v>
      </c>
      <c r="I660" s="1"/>
      <c r="M660" s="6"/>
    </row>
    <row r="661" spans="1:13" x14ac:dyDescent="0.2">
      <c r="A661" s="9">
        <f t="shared" si="93"/>
        <v>3.8902132684419106</v>
      </c>
      <c r="B661">
        <f t="shared" si="92"/>
        <v>-220.42498597155668</v>
      </c>
      <c r="C661">
        <f t="shared" si="94"/>
        <v>-6.7501286151712208</v>
      </c>
      <c r="D661">
        <f t="shared" si="95"/>
        <v>3497.9631740333921</v>
      </c>
      <c r="E661" t="b">
        <f t="shared" si="96"/>
        <v>0</v>
      </c>
      <c r="F661" t="b">
        <f t="shared" si="97"/>
        <v>0</v>
      </c>
      <c r="G661" t="b">
        <f t="shared" si="98"/>
        <v>0</v>
      </c>
      <c r="H661" s="5">
        <f t="shared" si="99"/>
        <v>-15.869177255997485</v>
      </c>
      <c r="I661" s="1"/>
      <c r="M661" s="6"/>
    </row>
    <row r="662" spans="1:13" x14ac:dyDescent="0.2">
      <c r="A662" s="9">
        <f t="shared" si="93"/>
        <v>3.8963492515151628</v>
      </c>
      <c r="B662">
        <f t="shared" si="92"/>
        <v>-221.87668322003819</v>
      </c>
      <c r="C662">
        <f t="shared" si="94"/>
        <v>-6.7945842974267938</v>
      </c>
      <c r="D662">
        <f t="shared" si="95"/>
        <v>3544.1893769498538</v>
      </c>
      <c r="E662" t="b">
        <f t="shared" si="96"/>
        <v>0</v>
      </c>
      <c r="F662" t="b">
        <f t="shared" si="97"/>
        <v>0</v>
      </c>
      <c r="G662" t="b">
        <f t="shared" si="98"/>
        <v>0</v>
      </c>
      <c r="H662" s="5">
        <f t="shared" si="99"/>
        <v>-15.973690094488351</v>
      </c>
      <c r="I662" s="1"/>
      <c r="M662" s="6"/>
    </row>
    <row r="663" spans="1:13" x14ac:dyDescent="0.2">
      <c r="A663" s="9">
        <f t="shared" si="93"/>
        <v>3.9024852345884149</v>
      </c>
      <c r="B663">
        <f t="shared" si="92"/>
        <v>-223.32002677364486</v>
      </c>
      <c r="C663">
        <f t="shared" si="94"/>
        <v>-6.8387841624274905</v>
      </c>
      <c r="D663">
        <f t="shared" si="95"/>
        <v>3590.4504020875897</v>
      </c>
      <c r="E663" t="b">
        <f t="shared" si="96"/>
        <v>0</v>
      </c>
      <c r="F663" t="b">
        <f t="shared" si="97"/>
        <v>0</v>
      </c>
      <c r="G663" t="b">
        <f t="shared" si="98"/>
        <v>0</v>
      </c>
      <c r="H663" s="5">
        <f t="shared" si="99"/>
        <v>-16.077601520829287</v>
      </c>
      <c r="I663" s="1"/>
      <c r="M663" s="6"/>
    </row>
    <row r="664" spans="1:13" x14ac:dyDescent="0.2">
      <c r="A664" s="9">
        <f t="shared" si="93"/>
        <v>3.908621217661667</v>
      </c>
      <c r="B664">
        <f t="shared" si="92"/>
        <v>-224.75496229024634</v>
      </c>
      <c r="C664">
        <f t="shared" si="94"/>
        <v>-6.8827265460408746</v>
      </c>
      <c r="D664">
        <f t="shared" si="95"/>
        <v>3636.7392825703073</v>
      </c>
      <c r="E664" t="b">
        <f t="shared" si="96"/>
        <v>0</v>
      </c>
      <c r="F664" t="b">
        <f t="shared" si="97"/>
        <v>0</v>
      </c>
      <c r="G664" t="b">
        <f t="shared" si="98"/>
        <v>0</v>
      </c>
      <c r="H664" s="5">
        <f t="shared" si="99"/>
        <v>-16.180907622737415</v>
      </c>
      <c r="I664" s="1"/>
      <c r="M664" s="6"/>
    </row>
    <row r="665" spans="1:13" x14ac:dyDescent="0.2">
      <c r="A665" s="9">
        <f t="shared" si="93"/>
        <v>3.9147572007349192</v>
      </c>
      <c r="B665">
        <f t="shared" si="92"/>
        <v>-226.18143574427629</v>
      </c>
      <c r="C665">
        <f t="shared" si="94"/>
        <v>-6.9264097938287286</v>
      </c>
      <c r="D665">
        <f t="shared" si="95"/>
        <v>3683.0490473267187</v>
      </c>
      <c r="E665" t="b">
        <f t="shared" si="96"/>
        <v>0</v>
      </c>
      <c r="F665" t="b">
        <f t="shared" si="97"/>
        <v>0</v>
      </c>
      <c r="G665" t="b">
        <f t="shared" si="98"/>
        <v>0</v>
      </c>
      <c r="H665" s="5">
        <f t="shared" si="99"/>
        <v>-16.283604510720423</v>
      </c>
      <c r="I665" s="1"/>
      <c r="M665" s="6"/>
    </row>
    <row r="666" spans="1:13" x14ac:dyDescent="0.2">
      <c r="A666" s="9">
        <f t="shared" si="93"/>
        <v>3.9208931838081713</v>
      </c>
      <c r="B666">
        <f t="shared" si="92"/>
        <v>-227.59939342876643</v>
      </c>
      <c r="C666">
        <f t="shared" si="94"/>
        <v>-6.9698322611093388</v>
      </c>
      <c r="D666">
        <f t="shared" si="95"/>
        <v>3729.3727221403769</v>
      </c>
      <c r="E666" t="b">
        <f t="shared" si="96"/>
        <v>0</v>
      </c>
      <c r="F666" t="b">
        <f t="shared" si="97"/>
        <v>0</v>
      </c>
      <c r="G666" t="b">
        <f t="shared" si="98"/>
        <v>0</v>
      </c>
      <c r="H666" s="5">
        <f t="shared" si="99"/>
        <v>-16.385688318222993</v>
      </c>
      <c r="I666" s="1"/>
      <c r="M666" s="6"/>
    </row>
    <row r="667" spans="1:13" x14ac:dyDescent="0.2">
      <c r="A667" s="9">
        <f t="shared" si="93"/>
        <v>3.9270291668814234</v>
      </c>
      <c r="B667">
        <f t="shared" ref="B667:B730" si="100">$B$10*SIN(A667)</f>
        <v>-229.00878195736871</v>
      </c>
      <c r="C667">
        <f t="shared" si="94"/>
        <v>-7.0129923130194243</v>
      </c>
      <c r="D667">
        <f t="shared" si="95"/>
        <v>5381.7401581809654</v>
      </c>
      <c r="E667" t="b">
        <f t="shared" si="96"/>
        <v>0</v>
      </c>
      <c r="F667" t="b">
        <f t="shared" si="97"/>
        <v>1</v>
      </c>
      <c r="G667" t="b">
        <f t="shared" si="98"/>
        <v>1</v>
      </c>
      <c r="H667" s="5">
        <f t="shared" si="99"/>
        <v>-23.500147514791841</v>
      </c>
      <c r="I667" s="1"/>
      <c r="M667" s="6"/>
    </row>
    <row r="668" spans="1:13" x14ac:dyDescent="0.2">
      <c r="A668" s="9">
        <f t="shared" ref="A668:A731" si="101">+A667+$B$25</f>
        <v>3.9331651499546756</v>
      </c>
      <c r="B668">
        <f t="shared" si="100"/>
        <v>-230.40954826636519</v>
      </c>
      <c r="C668">
        <f t="shared" ref="C668:C731" si="102">1.414*(SIN(A668)*$B$9/$B$8)</f>
        <v>-7.0558883245756867</v>
      </c>
      <c r="D668">
        <f t="shared" ref="D668:D731" si="103">B668*H668</f>
        <v>5447.7779371334736</v>
      </c>
      <c r="E668" t="b">
        <f t="shared" ref="E668:E731" si="104">AND((A668&gt;$A$17),A668&lt;($B$17))</f>
        <v>0</v>
      </c>
      <c r="F668" t="b">
        <f t="shared" ref="F668:F731" si="105">AND((A668&gt;($A$17+3.1416)),A668&lt;($B$17+3.1416))</f>
        <v>1</v>
      </c>
      <c r="G668" t="b">
        <f t="shared" ref="G668:G731" si="106">OR(E668=TRUE,F668=TRUE)</f>
        <v>1</v>
      </c>
      <c r="H668" s="5">
        <f t="shared" ref="H668:H731" si="107">IF(+G668=TRUE,C668,0)+(SIN(A668)*1.4142*$B$9/$B$7)</f>
        <v>-23.643889665698943</v>
      </c>
      <c r="I668" s="1"/>
      <c r="M668" s="6"/>
    </row>
    <row r="669" spans="1:13" x14ac:dyDescent="0.2">
      <c r="A669" s="9">
        <f t="shared" si="101"/>
        <v>3.9393011330279277</v>
      </c>
      <c r="B669">
        <f t="shared" si="100"/>
        <v>-231.80163961666599</v>
      </c>
      <c r="C669">
        <f t="shared" si="102"/>
        <v>-7.0985186807359932</v>
      </c>
      <c r="D669">
        <f t="shared" si="103"/>
        <v>5513.8057086857925</v>
      </c>
      <c r="E669" t="b">
        <f t="shared" si="104"/>
        <v>0</v>
      </c>
      <c r="F669" t="b">
        <f t="shared" si="105"/>
        <v>1</v>
      </c>
      <c r="G669" t="b">
        <f t="shared" si="106"/>
        <v>1</v>
      </c>
      <c r="H669" s="5">
        <f t="shared" si="107"/>
        <v>-23.7867416201372</v>
      </c>
      <c r="I669" s="1"/>
      <c r="M669" s="6"/>
    </row>
    <row r="670" spans="1:13" x14ac:dyDescent="0.2">
      <c r="A670" s="9">
        <f t="shared" si="101"/>
        <v>3.9454371161011799</v>
      </c>
      <c r="B670">
        <f t="shared" si="100"/>
        <v>-233.185003595795</v>
      </c>
      <c r="C670">
        <f t="shared" si="102"/>
        <v>-7.14088177646018</v>
      </c>
      <c r="D670">
        <f t="shared" si="103"/>
        <v>5579.813529104189</v>
      </c>
      <c r="E670" t="b">
        <f t="shared" si="104"/>
        <v>0</v>
      </c>
      <c r="F670" t="b">
        <f t="shared" si="105"/>
        <v>1</v>
      </c>
      <c r="G670" t="b">
        <f t="shared" si="106"/>
        <v>1</v>
      </c>
      <c r="H670" s="5">
        <f t="shared" si="107"/>
        <v>-23.928697999706227</v>
      </c>
      <c r="I670" s="1"/>
      <c r="M670" s="6"/>
    </row>
    <row r="671" spans="1:13" x14ac:dyDescent="0.2">
      <c r="A671" s="9">
        <f t="shared" si="101"/>
        <v>3.951573099174432</v>
      </c>
      <c r="B671">
        <f t="shared" si="100"/>
        <v>-234.55958811986292</v>
      </c>
      <c r="C671">
        <f t="shared" si="102"/>
        <v>-7.1829760167704855</v>
      </c>
      <c r="D671">
        <f t="shared" si="103"/>
        <v>5645.7914576595485</v>
      </c>
      <c r="E671" t="b">
        <f t="shared" si="104"/>
        <v>0</v>
      </c>
      <c r="F671" t="b">
        <f t="shared" si="105"/>
        <v>1</v>
      </c>
      <c r="G671" t="b">
        <f t="shared" si="106"/>
        <v>1</v>
      </c>
      <c r="H671" s="5">
        <f t="shared" si="107"/>
        <v>-24.069753459724176</v>
      </c>
      <c r="I671" s="1"/>
      <c r="M671" s="6"/>
    </row>
    <row r="672" spans="1:13" x14ac:dyDescent="0.2">
      <c r="A672" s="9">
        <f t="shared" si="101"/>
        <v>3.9577090822476841</v>
      </c>
      <c r="B672">
        <f t="shared" si="100"/>
        <v>-235.92534143552862</v>
      </c>
      <c r="C672">
        <f t="shared" si="102"/>
        <v>-7.2247998168116023</v>
      </c>
      <c r="D672">
        <f t="shared" si="103"/>
        <v>5711.7295581244543</v>
      </c>
      <c r="E672" t="b">
        <f t="shared" si="104"/>
        <v>0</v>
      </c>
      <c r="F672" t="b">
        <f t="shared" si="105"/>
        <v>1</v>
      </c>
      <c r="G672" t="b">
        <f t="shared" si="106"/>
        <v>1</v>
      </c>
      <c r="H672" s="5">
        <f t="shared" si="107"/>
        <v>-24.209902689428979</v>
      </c>
      <c r="I672" s="1"/>
      <c r="M672" s="6"/>
    </row>
    <row r="673" spans="1:13" x14ac:dyDescent="0.2">
      <c r="A673" s="9">
        <f t="shared" si="101"/>
        <v>3.9638450653209363</v>
      </c>
      <c r="B673">
        <f t="shared" si="100"/>
        <v>-237.28221212194737</v>
      </c>
      <c r="C673">
        <f t="shared" si="102"/>
        <v>-7.2663516019103387</v>
      </c>
      <c r="D673">
        <f t="shared" si="103"/>
        <v>5777.617900269569</v>
      </c>
      <c r="E673" t="b">
        <f t="shared" si="104"/>
        <v>0</v>
      </c>
      <c r="F673" t="b">
        <f t="shared" si="105"/>
        <v>1</v>
      </c>
      <c r="G673" t="b">
        <f t="shared" si="106"/>
        <v>1</v>
      </c>
      <c r="H673" s="5">
        <f t="shared" si="107"/>
        <v>-24.349140412178286</v>
      </c>
      <c r="I673" s="1"/>
      <c r="M673" s="6"/>
    </row>
    <row r="674" spans="1:13" x14ac:dyDescent="0.2">
      <c r="A674" s="9">
        <f t="shared" si="101"/>
        <v>3.9699810483941884</v>
      </c>
      <c r="B674">
        <f t="shared" si="100"/>
        <v>-238.63014909270686</v>
      </c>
      <c r="C674">
        <f t="shared" si="102"/>
        <v>-7.3076298076349158</v>
      </c>
      <c r="D674">
        <f t="shared" si="103"/>
        <v>5843.4465613591192</v>
      </c>
      <c r="E674" t="b">
        <f t="shared" si="104"/>
        <v>0</v>
      </c>
      <c r="F674" t="b">
        <f t="shared" si="105"/>
        <v>1</v>
      </c>
      <c r="G674" t="b">
        <f t="shared" si="106"/>
        <v>1</v>
      </c>
      <c r="H674" s="5">
        <f t="shared" si="107"/>
        <v>-24.487461385648146</v>
      </c>
      <c r="I674" s="1"/>
      <c r="M674" s="6"/>
    </row>
    <row r="675" spans="1:13" x14ac:dyDescent="0.2">
      <c r="A675" s="9">
        <f t="shared" si="101"/>
        <v>3.9761170314674406</v>
      </c>
      <c r="B675">
        <f t="shared" si="100"/>
        <v>-239.96910159775095</v>
      </c>
      <c r="C675">
        <f t="shared" si="102"/>
        <v>-7.3486328798538674</v>
      </c>
      <c r="D675">
        <f t="shared" si="103"/>
        <v>5909.2056276452622</v>
      </c>
      <c r="E675" t="b">
        <f t="shared" si="104"/>
        <v>0</v>
      </c>
      <c r="F675" t="b">
        <f t="shared" si="105"/>
        <v>1</v>
      </c>
      <c r="G675" t="b">
        <f t="shared" si="106"/>
        <v>1</v>
      </c>
      <c r="H675" s="5">
        <f t="shared" si="107"/>
        <v>-24.624860402030379</v>
      </c>
      <c r="I675" s="1"/>
      <c r="M675" s="6"/>
    </row>
    <row r="676" spans="1:13" x14ac:dyDescent="0.2">
      <c r="A676" s="9">
        <f t="shared" si="101"/>
        <v>3.9822530145406927</v>
      </c>
      <c r="B676">
        <f t="shared" si="100"/>
        <v>-241.29901922528992</v>
      </c>
      <c r="C676">
        <f t="shared" si="102"/>
        <v>-7.3893592747945469</v>
      </c>
      <c r="D676">
        <f t="shared" si="103"/>
        <v>5974.885195861074</v>
      </c>
      <c r="E676" t="b">
        <f t="shared" si="104"/>
        <v>0</v>
      </c>
      <c r="F676" t="b">
        <f t="shared" si="105"/>
        <v>1</v>
      </c>
      <c r="G676" t="b">
        <f t="shared" si="106"/>
        <v>1</v>
      </c>
      <c r="H676" s="5">
        <f t="shared" si="107"/>
        <v>-24.761332288228637</v>
      </c>
      <c r="I676" s="1"/>
      <c r="M676" s="6"/>
    </row>
    <row r="677" spans="1:13" x14ac:dyDescent="0.2">
      <c r="A677" s="9">
        <f t="shared" si="101"/>
        <v>3.9883889976139448</v>
      </c>
      <c r="B677">
        <f t="shared" si="100"/>
        <v>-242.61985190369882</v>
      </c>
      <c r="C677">
        <f t="shared" si="102"/>
        <v>-7.429807459101256</v>
      </c>
      <c r="D677">
        <f t="shared" si="103"/>
        <v>6040.4753747119839</v>
      </c>
      <c r="E677" t="b">
        <f t="shared" si="104"/>
        <v>0</v>
      </c>
      <c r="F677" t="b">
        <f t="shared" si="105"/>
        <v>1</v>
      </c>
      <c r="G677" t="b">
        <f t="shared" si="106"/>
        <v>1</v>
      </c>
      <c r="H677" s="5">
        <f t="shared" si="107"/>
        <v>-24.896871906053185</v>
      </c>
      <c r="I677" s="1"/>
      <c r="M677" s="6"/>
    </row>
    <row r="678" spans="1:13" x14ac:dyDescent="0.2">
      <c r="A678" s="9">
        <f t="shared" si="101"/>
        <v>3.994524980687197</v>
      </c>
      <c r="B678">
        <f t="shared" si="100"/>
        <v>-243.93154990340255</v>
      </c>
      <c r="C678">
        <f t="shared" si="102"/>
        <v>-7.4699759098929714</v>
      </c>
      <c r="D678">
        <f t="shared" si="103"/>
        <v>6105.9662863653912</v>
      </c>
      <c r="E678" t="b">
        <f t="shared" si="104"/>
        <v>0</v>
      </c>
      <c r="F678" t="b">
        <f t="shared" si="105"/>
        <v>1</v>
      </c>
      <c r="G678" t="b">
        <f t="shared" si="106"/>
        <v>1</v>
      </c>
      <c r="H678" s="5">
        <f t="shared" si="107"/>
        <v>-25.031474152414347</v>
      </c>
      <c r="I678" s="1"/>
      <c r="M678" s="6"/>
    </row>
    <row r="679" spans="1:13" x14ac:dyDescent="0.2">
      <c r="A679" s="9">
        <f t="shared" si="101"/>
        <v>4.0006609637604491</v>
      </c>
      <c r="B679">
        <f t="shared" si="100"/>
        <v>-245.23406383874831</v>
      </c>
      <c r="C679">
        <f t="shared" si="102"/>
        <v>-7.5098631148206891</v>
      </c>
      <c r="D679">
        <f t="shared" si="103"/>
        <v>6171.3480679382683</v>
      </c>
      <c r="E679" t="b">
        <f t="shared" si="104"/>
        <v>0</v>
      </c>
      <c r="F679" t="b">
        <f t="shared" si="105"/>
        <v>1</v>
      </c>
      <c r="G679" t="b">
        <f t="shared" si="106"/>
        <v>1</v>
      </c>
      <c r="H679" s="5">
        <f t="shared" si="107"/>
        <v>-25.165133959514648</v>
      </c>
      <c r="I679" s="1"/>
      <c r="M679" s="6"/>
    </row>
    <row r="680" spans="1:13" x14ac:dyDescent="0.2">
      <c r="A680" s="9">
        <f t="shared" si="101"/>
        <v>4.0067969468337017</v>
      </c>
      <c r="B680">
        <f t="shared" si="100"/>
        <v>-246.52734466986487</v>
      </c>
      <c r="C680">
        <f t="shared" si="102"/>
        <v>-7.5494675721243567</v>
      </c>
      <c r="D680">
        <f t="shared" si="103"/>
        <v>6236.6108729824973</v>
      </c>
      <c r="E680" t="b">
        <f t="shared" si="104"/>
        <v>0</v>
      </c>
      <c r="F680" t="b">
        <f t="shared" si="105"/>
        <v>1</v>
      </c>
      <c r="G680" t="b">
        <f t="shared" si="106"/>
        <v>1</v>
      </c>
      <c r="H680" s="5">
        <f t="shared" si="107"/>
        <v>-25.297846295039623</v>
      </c>
      <c r="I680" s="1"/>
      <c r="M680" s="6"/>
    </row>
    <row r="681" spans="1:13" x14ac:dyDescent="0.2">
      <c r="A681" s="9">
        <f t="shared" si="101"/>
        <v>4.0129329299069543</v>
      </c>
      <c r="B681">
        <f t="shared" si="100"/>
        <v>-247.81134370450877</v>
      </c>
      <c r="C681">
        <f t="shared" si="102"/>
        <v>-7.5887877906894179</v>
      </c>
      <c r="D681">
        <f t="shared" si="103"/>
        <v>6301.7448729677262</v>
      </c>
      <c r="E681" t="b">
        <f t="shared" si="104"/>
        <v>0</v>
      </c>
      <c r="F681" t="b">
        <f t="shared" si="105"/>
        <v>1</v>
      </c>
      <c r="G681" t="b">
        <f t="shared" si="106"/>
        <v>1</v>
      </c>
      <c r="H681" s="5">
        <f t="shared" si="107"/>
        <v>-25.429606162347241</v>
      </c>
      <c r="I681" s="1"/>
      <c r="M681" s="6"/>
    </row>
    <row r="682" spans="1:13" x14ac:dyDescent="0.2">
      <c r="A682" s="9">
        <f t="shared" si="101"/>
        <v>4.0190689129802069</v>
      </c>
      <c r="B682">
        <f t="shared" si="100"/>
        <v>-249.08601259989788</v>
      </c>
      <c r="C682">
        <f t="shared" si="102"/>
        <v>-7.6278222901029515</v>
      </c>
      <c r="D682">
        <f t="shared" si="103"/>
        <v>6366.7402587615579</v>
      </c>
      <c r="E682" t="b">
        <f t="shared" si="104"/>
        <v>0</v>
      </c>
      <c r="F682" t="b">
        <f t="shared" si="105"/>
        <v>1</v>
      </c>
      <c r="G682" t="b">
        <f t="shared" si="106"/>
        <v>1</v>
      </c>
      <c r="H682" s="5">
        <f t="shared" si="107"/>
        <v>-25.560408600656078</v>
      </c>
      <c r="I682" s="1"/>
      <c r="M682" s="6"/>
    </row>
    <row r="683" spans="1:13" x14ac:dyDescent="0.2">
      <c r="A683" s="9">
        <f t="shared" si="101"/>
        <v>4.0252048960534594</v>
      </c>
      <c r="B683">
        <f t="shared" si="100"/>
        <v>-250.3513033645315</v>
      </c>
      <c r="C683">
        <f t="shared" si="102"/>
        <v>-7.6665696007094137</v>
      </c>
      <c r="D683">
        <f t="shared" si="103"/>
        <v>6431.5872421067943</v>
      </c>
      <c r="E683" t="b">
        <f t="shared" si="104"/>
        <v>0</v>
      </c>
      <c r="F683" t="b">
        <f t="shared" si="105"/>
        <v>1</v>
      </c>
      <c r="G683" t="b">
        <f t="shared" si="106"/>
        <v>1</v>
      </c>
      <c r="H683" s="5">
        <f t="shared" si="107"/>
        <v>-25.690248685232085</v>
      </c>
      <c r="I683" s="1"/>
      <c r="M683" s="6"/>
    </row>
    <row r="684" spans="1:13" x14ac:dyDescent="0.2">
      <c r="A684" s="9">
        <f t="shared" si="101"/>
        <v>4.031340879126712</v>
      </c>
      <c r="B684">
        <f t="shared" si="100"/>
        <v>-251.60716835999699</v>
      </c>
      <c r="C684">
        <f t="shared" si="102"/>
        <v>-7.7050282636659695</v>
      </c>
      <c r="D684">
        <f t="shared" si="103"/>
        <v>6496.2760570955306</v>
      </c>
      <c r="E684" t="b">
        <f t="shared" si="104"/>
        <v>0</v>
      </c>
      <c r="F684" t="b">
        <f t="shared" si="105"/>
        <v>1</v>
      </c>
      <c r="G684" t="b">
        <f t="shared" si="106"/>
        <v>1</v>
      </c>
      <c r="H684" s="5">
        <f t="shared" si="107"/>
        <v>-25.819121527573987</v>
      </c>
      <c r="I684" s="1"/>
      <c r="M684" s="6"/>
    </row>
    <row r="685" spans="1:13" x14ac:dyDescent="0.2">
      <c r="A685" s="9">
        <f t="shared" si="101"/>
        <v>4.0374768621999646</v>
      </c>
      <c r="B685">
        <f t="shared" si="100"/>
        <v>-252.85356030276355</v>
      </c>
      <c r="C685">
        <f t="shared" si="102"/>
        <v>-7.7431968309974106</v>
      </c>
      <c r="D685">
        <f t="shared" si="103"/>
        <v>6560.7969616398996</v>
      </c>
      <c r="E685" t="b">
        <f t="shared" si="104"/>
        <v>0</v>
      </c>
      <c r="F685" t="b">
        <f t="shared" si="105"/>
        <v>1</v>
      </c>
      <c r="G685" t="b">
        <f t="shared" si="106"/>
        <v>1</v>
      </c>
      <c r="H685" s="5">
        <f t="shared" si="107"/>
        <v>-25.947022275597334</v>
      </c>
      <c r="I685" s="1"/>
      <c r="M685" s="6"/>
    </row>
    <row r="686" spans="1:13" x14ac:dyDescent="0.2">
      <c r="A686" s="9">
        <f t="shared" si="101"/>
        <v>4.0436128452732172</v>
      </c>
      <c r="B686">
        <f t="shared" si="100"/>
        <v>-254.09043226596256</v>
      </c>
      <c r="C686">
        <f t="shared" si="102"/>
        <v>-7.7810738656506873</v>
      </c>
      <c r="D686">
        <f t="shared" si="103"/>
        <v>6625.1402389392279</v>
      </c>
      <c r="E686" t="b">
        <f t="shared" si="104"/>
        <v>0</v>
      </c>
      <c r="F686" t="b">
        <f t="shared" si="105"/>
        <v>1</v>
      </c>
      <c r="G686" t="b">
        <f t="shared" si="106"/>
        <v>1</v>
      </c>
      <c r="H686" s="5">
        <f t="shared" si="107"/>
        <v>-26.073946113817204</v>
      </c>
      <c r="I686" s="1"/>
      <c r="M686" s="6"/>
    </row>
    <row r="687" spans="1:13" x14ac:dyDescent="0.2">
      <c r="A687" s="9">
        <f t="shared" si="101"/>
        <v>4.0497488283464698</v>
      </c>
      <c r="B687">
        <f t="shared" si="100"/>
        <v>-255.31773768115406</v>
      </c>
      <c r="C687">
        <f t="shared" si="102"/>
        <v>-7.818657941548997</v>
      </c>
      <c r="D687">
        <f t="shared" si="103"/>
        <v>6689.2961989433688</v>
      </c>
      <c r="E687" t="b">
        <f t="shared" si="104"/>
        <v>0</v>
      </c>
      <c r="F687" t="b">
        <f t="shared" si="105"/>
        <v>1</v>
      </c>
      <c r="G687" t="b">
        <f t="shared" si="106"/>
        <v>1</v>
      </c>
      <c r="H687" s="5">
        <f t="shared" si="107"/>
        <v>-26.199888263529488</v>
      </c>
      <c r="I687" s="1"/>
      <c r="M687" s="6"/>
    </row>
    <row r="688" spans="1:13" x14ac:dyDescent="0.2">
      <c r="A688" s="9">
        <f t="shared" si="101"/>
        <v>4.0558848114197223</v>
      </c>
      <c r="B688">
        <f t="shared" si="100"/>
        <v>-256.53543034008044</v>
      </c>
      <c r="C688">
        <f t="shared" si="102"/>
        <v>-7.8559476436454894</v>
      </c>
      <c r="D688">
        <f t="shared" si="103"/>
        <v>6753.2551798120294</v>
      </c>
      <c r="E688" t="b">
        <f t="shared" si="104"/>
        <v>0</v>
      </c>
      <c r="F688" t="b">
        <f t="shared" si="105"/>
        <v>1</v>
      </c>
      <c r="G688" t="b">
        <f t="shared" si="106"/>
        <v>1</v>
      </c>
      <c r="H688" s="5">
        <f t="shared" si="107"/>
        <v>-26.324843982990828</v>
      </c>
      <c r="I688" s="1"/>
      <c r="M688" s="6"/>
    </row>
    <row r="689" spans="1:13" x14ac:dyDescent="0.2">
      <c r="A689" s="9">
        <f t="shared" si="101"/>
        <v>4.0620207944929749</v>
      </c>
      <c r="B689">
        <f t="shared" si="100"/>
        <v>-257.74346439640584</v>
      </c>
      <c r="C689">
        <f t="shared" si="102"/>
        <v>-7.8929415679765338</v>
      </c>
      <c r="D689">
        <f t="shared" si="103"/>
        <v>6817.0075493698241</v>
      </c>
      <c r="E689" t="b">
        <f t="shared" si="104"/>
        <v>0</v>
      </c>
      <c r="F689" t="b">
        <f t="shared" si="105"/>
        <v>1</v>
      </c>
      <c r="G689" t="b">
        <f t="shared" si="106"/>
        <v>1</v>
      </c>
      <c r="H689" s="5">
        <f t="shared" si="107"/>
        <v>-26.448808567597126</v>
      </c>
      <c r="I689" s="1"/>
      <c r="M689" s="6"/>
    </row>
    <row r="690" spans="1:13" x14ac:dyDescent="0.2">
      <c r="A690" s="9">
        <f t="shared" si="101"/>
        <v>4.0681567775662275</v>
      </c>
      <c r="B690">
        <f t="shared" si="100"/>
        <v>-258.94179436744247</v>
      </c>
      <c r="C690">
        <f t="shared" si="102"/>
        <v>-7.9296383217145854</v>
      </c>
      <c r="D690">
        <f t="shared" si="103"/>
        <v>6880.5437065568758</v>
      </c>
      <c r="E690" t="b">
        <f t="shared" si="104"/>
        <v>0</v>
      </c>
      <c r="F690" t="b">
        <f t="shared" si="105"/>
        <v>1</v>
      </c>
      <c r="G690" t="b">
        <f t="shared" si="106"/>
        <v>1</v>
      </c>
      <c r="H690" s="5">
        <f t="shared" si="107"/>
        <v>-26.571777350060671</v>
      </c>
      <c r="I690" s="1"/>
      <c r="M690" s="6"/>
    </row>
    <row r="691" spans="1:13" x14ac:dyDescent="0.2">
      <c r="A691" s="9">
        <f t="shared" si="101"/>
        <v>4.0742927606394801</v>
      </c>
      <c r="B691">
        <f t="shared" si="100"/>
        <v>-260.13037513586312</v>
      </c>
      <c r="C691">
        <f t="shared" si="102"/>
        <v>-7.9660365232206241</v>
      </c>
      <c r="D691">
        <f t="shared" si="103"/>
        <v>6943.8540828747418</v>
      </c>
      <c r="E691" t="b">
        <f t="shared" si="104"/>
        <v>0</v>
      </c>
      <c r="F691" t="b">
        <f t="shared" si="105"/>
        <v>1</v>
      </c>
      <c r="G691" t="b">
        <f t="shared" si="106"/>
        <v>1</v>
      </c>
      <c r="H691" s="5">
        <f t="shared" si="107"/>
        <v>-26.693745700585893</v>
      </c>
      <c r="I691" s="1"/>
      <c r="M691" s="6"/>
    </row>
    <row r="692" spans="1:13" x14ac:dyDescent="0.2">
      <c r="A692" s="9">
        <f t="shared" si="101"/>
        <v>4.0804287437127327</v>
      </c>
      <c r="B692">
        <f t="shared" si="100"/>
        <v>-261.30916195139957</v>
      </c>
      <c r="C692">
        <f t="shared" si="102"/>
        <v>-8.0021348020961671</v>
      </c>
      <c r="D692">
        <f t="shared" si="103"/>
        <v>7006.9291438274013</v>
      </c>
      <c r="E692" t="b">
        <f t="shared" si="104"/>
        <v>0</v>
      </c>
      <c r="F692" t="b">
        <f t="shared" si="105"/>
        <v>1</v>
      </c>
      <c r="G692" t="b">
        <f t="shared" si="106"/>
        <v>1</v>
      </c>
      <c r="H692" s="5">
        <f t="shared" si="107"/>
        <v>-26.814709027043634</v>
      </c>
      <c r="I692" s="1"/>
      <c r="M692" s="6"/>
    </row>
    <row r="693" spans="1:13" x14ac:dyDescent="0.2">
      <c r="A693" s="9">
        <f t="shared" si="101"/>
        <v>4.0865647267859853</v>
      </c>
      <c r="B693">
        <f t="shared" si="100"/>
        <v>-262.47811043252767</v>
      </c>
      <c r="C693">
        <f t="shared" si="102"/>
        <v>-8.0379317992348778</v>
      </c>
      <c r="D693">
        <f t="shared" si="103"/>
        <v>7069.7593903571569</v>
      </c>
      <c r="E693" t="b">
        <f t="shared" si="104"/>
        <v>0</v>
      </c>
      <c r="F693" t="b">
        <f t="shared" si="105"/>
        <v>1</v>
      </c>
      <c r="G693" t="b">
        <f t="shared" si="106"/>
        <v>1</v>
      </c>
      <c r="H693" s="5">
        <f t="shared" si="107"/>
        <v>-26.934662775144069</v>
      </c>
      <c r="I693" s="1"/>
      <c r="M693" s="6"/>
    </row>
    <row r="694" spans="1:13" x14ac:dyDescent="0.2">
      <c r="A694" s="9">
        <f t="shared" si="101"/>
        <v>4.0927007098592378</v>
      </c>
      <c r="B694">
        <f t="shared" si="100"/>
        <v>-263.63717656813816</v>
      </c>
      <c r="C694">
        <f t="shared" si="102"/>
        <v>-8.0734261668737162</v>
      </c>
      <c r="D694">
        <f t="shared" si="103"/>
        <v>7132.3353602751849</v>
      </c>
      <c r="E694" t="b">
        <f t="shared" si="104"/>
        <v>0</v>
      </c>
      <c r="F694" t="b">
        <f t="shared" si="105"/>
        <v>1</v>
      </c>
      <c r="G694" t="b">
        <f t="shared" si="106"/>
        <v>1</v>
      </c>
      <c r="H694" s="5">
        <f t="shared" si="107"/>
        <v>-27.053602428608176</v>
      </c>
      <c r="I694" s="1"/>
      <c r="M694" s="6"/>
    </row>
    <row r="695" spans="1:13" x14ac:dyDescent="0.2">
      <c r="A695" s="9">
        <f t="shared" si="101"/>
        <v>4.0988366929324904</v>
      </c>
      <c r="B695">
        <f t="shared" si="100"/>
        <v>-264.78631671919391</v>
      </c>
      <c r="C695">
        <f t="shared" si="102"/>
        <v>-8.1086165686437059</v>
      </c>
      <c r="D695">
        <f t="shared" si="103"/>
        <v>7194.647629686533</v>
      </c>
      <c r="E695" t="b">
        <f t="shared" si="104"/>
        <v>0</v>
      </c>
      <c r="F695" t="b">
        <f t="shared" si="105"/>
        <v>1</v>
      </c>
      <c r="G695" t="b">
        <f t="shared" si="106"/>
        <v>1</v>
      </c>
      <c r="H695" s="5">
        <f t="shared" si="107"/>
        <v>-27.171523509337767</v>
      </c>
      <c r="I695" s="1"/>
      <c r="M695" s="6"/>
    </row>
    <row r="696" spans="1:13" x14ac:dyDescent="0.2">
      <c r="A696" s="9">
        <f t="shared" si="101"/>
        <v>4.104972676005743</v>
      </c>
      <c r="B696">
        <f t="shared" si="100"/>
        <v>-265.92548762037262</v>
      </c>
      <c r="C696">
        <f t="shared" si="102"/>
        <v>-8.1435016796202309</v>
      </c>
      <c r="D696">
        <f t="shared" si="103"/>
        <v>7256.6868144093451</v>
      </c>
      <c r="E696" t="b">
        <f t="shared" si="104"/>
        <v>0</v>
      </c>
      <c r="F696" t="b">
        <f t="shared" si="105"/>
        <v>1</v>
      </c>
      <c r="G696" t="b">
        <f t="shared" si="106"/>
        <v>1</v>
      </c>
      <c r="H696" s="5">
        <f t="shared" si="107"/>
        <v>-27.288421577584081</v>
      </c>
      <c r="I696" s="1"/>
      <c r="M696" s="6"/>
    </row>
    <row r="697" spans="1:13" x14ac:dyDescent="0.2">
      <c r="A697" s="9">
        <f t="shared" si="101"/>
        <v>4.1111086590789956</v>
      </c>
      <c r="B697">
        <f t="shared" si="100"/>
        <v>-267.0546463816961</v>
      </c>
      <c r="C697">
        <f t="shared" si="102"/>
        <v>-8.1780801863729291</v>
      </c>
      <c r="D697">
        <f t="shared" si="103"/>
        <v>7318.4435713881239</v>
      </c>
      <c r="E697" t="b">
        <f t="shared" si="104"/>
        <v>0</v>
      </c>
      <c r="F697" t="b">
        <f t="shared" si="105"/>
        <v>1</v>
      </c>
      <c r="G697" t="b">
        <f t="shared" si="106"/>
        <v>1</v>
      </c>
      <c r="H697" s="5">
        <f t="shared" si="107"/>
        <v>-27.404292232114969</v>
      </c>
      <c r="I697" s="1"/>
      <c r="M697" s="6"/>
    </row>
    <row r="698" spans="1:13" x14ac:dyDescent="0.2">
      <c r="A698" s="9">
        <f t="shared" si="101"/>
        <v>4.1172446421522482</v>
      </c>
      <c r="B698">
        <f t="shared" si="100"/>
        <v>-268.17375049014481</v>
      </c>
      <c r="C698">
        <f t="shared" si="102"/>
        <v>-8.2123507870151364</v>
      </c>
      <c r="D698">
        <f t="shared" si="103"/>
        <v>7379.908600100779</v>
      </c>
      <c r="E698" t="b">
        <f t="shared" si="104"/>
        <v>0</v>
      </c>
      <c r="F698" t="b">
        <f t="shared" si="105"/>
        <v>1</v>
      </c>
      <c r="G698" t="b">
        <f t="shared" si="106"/>
        <v>1</v>
      </c>
      <c r="H698" s="5">
        <f t="shared" si="107"/>
        <v>-27.519131110380563</v>
      </c>
      <c r="I698" s="1"/>
      <c r="M698" s="6"/>
    </row>
    <row r="699" spans="1:13" x14ac:dyDescent="0.2">
      <c r="A699" s="9">
        <f t="shared" si="101"/>
        <v>4.1233806252255008</v>
      </c>
      <c r="B699">
        <f t="shared" si="100"/>
        <v>-269.28275781125876</v>
      </c>
      <c r="C699">
        <f t="shared" si="102"/>
        <v>-8.24631219125291</v>
      </c>
      <c r="D699">
        <f t="shared" si="103"/>
        <v>7441.0726439592854</v>
      </c>
      <c r="E699" t="b">
        <f t="shared" si="104"/>
        <v>0</v>
      </c>
      <c r="F699" t="b">
        <f t="shared" si="105"/>
        <v>1</v>
      </c>
      <c r="G699" t="b">
        <f t="shared" si="106"/>
        <v>1</v>
      </c>
      <c r="H699" s="5">
        <f t="shared" si="107"/>
        <v>-27.632933888677563</v>
      </c>
      <c r="I699" s="1"/>
      <c r="M699" s="6"/>
    </row>
    <row r="700" spans="1:13" x14ac:dyDescent="0.2">
      <c r="A700" s="9">
        <f t="shared" si="101"/>
        <v>4.1295166082987533</v>
      </c>
      <c r="B700">
        <f t="shared" si="100"/>
        <v>-270.3816265907235</v>
      </c>
      <c r="C700">
        <f t="shared" si="102"/>
        <v>-8.2799631204335977</v>
      </c>
      <c r="D700">
        <f t="shared" si="103"/>
        <v>7501.9264917037117</v>
      </c>
      <c r="E700" t="b">
        <f t="shared" si="104"/>
        <v>0</v>
      </c>
      <c r="F700" t="b">
        <f t="shared" si="105"/>
        <v>1</v>
      </c>
      <c r="G700" t="b">
        <f t="shared" si="106"/>
        <v>1</v>
      </c>
      <c r="H700" s="5">
        <f t="shared" si="107"/>
        <v>-27.745696282312011</v>
      </c>
      <c r="I700" s="1"/>
      <c r="M700" s="6"/>
    </row>
    <row r="701" spans="1:13" x14ac:dyDescent="0.2">
      <c r="A701" s="9">
        <f t="shared" si="101"/>
        <v>4.1356525913720059</v>
      </c>
      <c r="B701">
        <f t="shared" si="100"/>
        <v>-271.47031545594257</v>
      </c>
      <c r="C701">
        <f t="shared" si="102"/>
        <v>-8.3133023075939967</v>
      </c>
      <c r="D701">
        <f t="shared" si="103"/>
        <v>7562.4609787894306</v>
      </c>
      <c r="E701" t="b">
        <f t="shared" si="104"/>
        <v>0</v>
      </c>
      <c r="F701" t="b">
        <f t="shared" si="105"/>
        <v>1</v>
      </c>
      <c r="G701" t="b">
        <f t="shared" si="106"/>
        <v>1</v>
      </c>
      <c r="H701" s="5">
        <f t="shared" si="107"/>
        <v>-27.857414045760581</v>
      </c>
      <c r="I701" s="1"/>
      <c r="M701" s="6"/>
    </row>
    <row r="702" spans="1:13" x14ac:dyDescent="0.2">
      <c r="A702" s="9">
        <f t="shared" si="101"/>
        <v>4.1417885744452585</v>
      </c>
      <c r="B702">
        <f t="shared" si="100"/>
        <v>-272.5487834175949</v>
      </c>
      <c r="C702">
        <f t="shared" si="102"/>
        <v>-8.3463284975080292</v>
      </c>
      <c r="D702">
        <f t="shared" si="103"/>
        <v>7622.6669887672988</v>
      </c>
      <c r="E702" t="b">
        <f t="shared" si="104"/>
        <v>0</v>
      </c>
      <c r="F702" t="b">
        <f t="shared" si="105"/>
        <v>1</v>
      </c>
      <c r="G702" t="b">
        <f t="shared" si="106"/>
        <v>1</v>
      </c>
      <c r="H702" s="5">
        <f t="shared" si="107"/>
        <v>-27.96808297283048</v>
      </c>
      <c r="I702" s="1"/>
      <c r="M702" s="6"/>
    </row>
    <row r="703" spans="1:13" x14ac:dyDescent="0.2">
      <c r="A703" s="9">
        <f t="shared" si="101"/>
        <v>4.1479245575185111</v>
      </c>
      <c r="B703">
        <f t="shared" si="100"/>
        <v>-273.6169898711783</v>
      </c>
      <c r="C703">
        <f t="shared" si="102"/>
        <v>-8.3790404467340309</v>
      </c>
      <c r="D703">
        <f t="shared" si="103"/>
        <v>7682.5354546565841</v>
      </c>
      <c r="E703" t="b">
        <f t="shared" si="104"/>
        <v>0</v>
      </c>
      <c r="F703" t="b">
        <f t="shared" si="105"/>
        <v>1</v>
      </c>
      <c r="G703" t="b">
        <f t="shared" si="106"/>
        <v>1</v>
      </c>
      <c r="H703" s="5">
        <f t="shared" si="107"/>
        <v>-28.077698896817779</v>
      </c>
      <c r="I703" s="1"/>
      <c r="M703" s="6"/>
    </row>
    <row r="704" spans="1:13" x14ac:dyDescent="0.2">
      <c r="A704" s="9">
        <f t="shared" si="101"/>
        <v>4.1540605405917637</v>
      </c>
      <c r="B704">
        <f t="shared" si="100"/>
        <v>-274.674894598538</v>
      </c>
      <c r="C704">
        <f t="shared" si="102"/>
        <v>-8.4114369236615474</v>
      </c>
      <c r="D704">
        <f t="shared" si="103"/>
        <v>7742.0573603104413</v>
      </c>
      <c r="E704" t="b">
        <f t="shared" si="104"/>
        <v>0</v>
      </c>
      <c r="F704" t="b">
        <f t="shared" si="105"/>
        <v>1</v>
      </c>
      <c r="G704" t="b">
        <f t="shared" si="106"/>
        <v>1</v>
      </c>
      <c r="H704" s="5">
        <f t="shared" si="107"/>
        <v>-28.186257690664277</v>
      </c>
      <c r="I704" s="1"/>
      <c r="M704" s="6"/>
    </row>
    <row r="705" spans="1:13" x14ac:dyDescent="0.2">
      <c r="A705" s="9">
        <f t="shared" si="101"/>
        <v>4.1601965236650162</v>
      </c>
      <c r="B705">
        <f t="shared" si="100"/>
        <v>-275.72245776938109</v>
      </c>
      <c r="C705">
        <f t="shared" si="102"/>
        <v>-8.443516708557711</v>
      </c>
      <c r="D705">
        <f t="shared" si="103"/>
        <v>7801.2237417737506</v>
      </c>
      <c r="E705" t="b">
        <f t="shared" si="104"/>
        <v>0</v>
      </c>
      <c r="F705" t="b">
        <f t="shared" si="105"/>
        <v>1</v>
      </c>
      <c r="G705" t="b">
        <f t="shared" si="106"/>
        <v>1</v>
      </c>
      <c r="H705" s="5">
        <f t="shared" si="107"/>
        <v>-28.293755267112935</v>
      </c>
      <c r="I705" s="1"/>
      <c r="M705" s="6"/>
    </row>
    <row r="706" spans="1:13" x14ac:dyDescent="0.2">
      <c r="A706" s="9">
        <f t="shared" si="101"/>
        <v>4.1663325067382688</v>
      </c>
      <c r="B706">
        <f t="shared" si="100"/>
        <v>-276.75963994277589</v>
      </c>
      <c r="C706">
        <f t="shared" si="102"/>
        <v>-8.4752785936131598</v>
      </c>
      <c r="D706">
        <f t="shared" si="103"/>
        <v>7860.0256886330599</v>
      </c>
      <c r="E706" t="b">
        <f t="shared" si="104"/>
        <v>0</v>
      </c>
      <c r="F706" t="b">
        <f t="shared" si="105"/>
        <v>1</v>
      </c>
      <c r="G706" t="b">
        <f t="shared" si="106"/>
        <v>1</v>
      </c>
      <c r="H706" s="5">
        <f t="shared" si="107"/>
        <v>-28.400187578861697</v>
      </c>
      <c r="I706" s="1"/>
      <c r="M706" s="6"/>
    </row>
    <row r="707" spans="1:13" x14ac:dyDescent="0.2">
      <c r="A707" s="9">
        <f t="shared" si="101"/>
        <v>4.1724684898115214</v>
      </c>
      <c r="B707">
        <f t="shared" si="100"/>
        <v>-277.78640206863702</v>
      </c>
      <c r="C707">
        <f t="shared" si="102"/>
        <v>-8.5067213829875197</v>
      </c>
      <c r="D707">
        <f t="shared" si="103"/>
        <v>7918.454345358502</v>
      </c>
      <c r="E707" t="b">
        <f t="shared" si="104"/>
        <v>0</v>
      </c>
      <c r="F707" t="b">
        <f t="shared" si="105"/>
        <v>1</v>
      </c>
      <c r="G707" t="b">
        <f t="shared" si="106"/>
        <v>1</v>
      </c>
      <c r="H707" s="5">
        <f t="shared" si="107"/>
        <v>-28.505550618715908</v>
      </c>
      <c r="I707" s="1"/>
      <c r="M707" s="6"/>
    </row>
    <row r="708" spans="1:13" x14ac:dyDescent="0.2">
      <c r="A708" s="9">
        <f t="shared" si="101"/>
        <v>4.178604472884774</v>
      </c>
      <c r="B708">
        <f t="shared" si="100"/>
        <v>-278.80270548919589</v>
      </c>
      <c r="C708">
        <f t="shared" si="102"/>
        <v>-8.5378438928544185</v>
      </c>
      <c r="D708">
        <f t="shared" si="103"/>
        <v>7976.5009126374407</v>
      </c>
      <c r="E708" t="b">
        <f t="shared" si="104"/>
        <v>0</v>
      </c>
      <c r="F708" t="b">
        <f t="shared" si="105"/>
        <v>1</v>
      </c>
      <c r="G708" t="b">
        <f t="shared" si="106"/>
        <v>1</v>
      </c>
      <c r="H708" s="5">
        <f t="shared" si="107"/>
        <v>-28.6098404197392</v>
      </c>
      <c r="I708" s="1"/>
      <c r="M708" s="6"/>
    </row>
    <row r="709" spans="1:13" x14ac:dyDescent="0.2">
      <c r="A709" s="9">
        <f t="shared" si="101"/>
        <v>4.1847404559580266</v>
      </c>
      <c r="B709">
        <f t="shared" si="100"/>
        <v>-279.80851194045573</v>
      </c>
      <c r="C709">
        <f t="shared" si="102"/>
        <v>-8.5686449514460641</v>
      </c>
      <c r="D709">
        <f t="shared" si="103"/>
        <v>8034.1566486996189</v>
      </c>
      <c r="E709" t="b">
        <f t="shared" si="104"/>
        <v>0</v>
      </c>
      <c r="F709" t="b">
        <f t="shared" si="105"/>
        <v>1</v>
      </c>
      <c r="G709" t="b">
        <f t="shared" si="106"/>
        <v>1</v>
      </c>
      <c r="H709" s="5">
        <f t="shared" si="107"/>
        <v>-28.71305305540282</v>
      </c>
      <c r="I709" s="1"/>
      <c r="M709" s="6"/>
    </row>
    <row r="710" spans="1:13" x14ac:dyDescent="0.2">
      <c r="A710" s="9">
        <f t="shared" si="101"/>
        <v>4.1908764390312792</v>
      </c>
      <c r="B710">
        <f t="shared" si="100"/>
        <v>-280.80378355363251</v>
      </c>
      <c r="C710">
        <f t="shared" si="102"/>
        <v>-8.5991233990973619</v>
      </c>
      <c r="D710">
        <f t="shared" si="103"/>
        <v>8091.4128706336742</v>
      </c>
      <c r="E710" t="b">
        <f t="shared" si="104"/>
        <v>0</v>
      </c>
      <c r="F710" t="b">
        <f t="shared" si="105"/>
        <v>1</v>
      </c>
      <c r="G710" t="b">
        <f t="shared" si="106"/>
        <v>1</v>
      </c>
      <c r="H710" s="5">
        <f t="shared" si="107"/>
        <v>-28.815184639733474</v>
      </c>
      <c r="I710" s="1"/>
      <c r="M710" s="6"/>
    </row>
    <row r="711" spans="1:13" x14ac:dyDescent="0.2">
      <c r="A711" s="9">
        <f t="shared" si="101"/>
        <v>4.1970124221045317</v>
      </c>
      <c r="B711">
        <f t="shared" si="100"/>
        <v>-281.78848285658063</v>
      </c>
      <c r="C711">
        <f t="shared" si="102"/>
        <v>-8.6292780882895723</v>
      </c>
      <c r="D711">
        <f t="shared" si="103"/>
        <v>8148.2609556947791</v>
      </c>
      <c r="E711" t="b">
        <f t="shared" si="104"/>
        <v>0</v>
      </c>
      <c r="F711" t="b">
        <f t="shared" si="105"/>
        <v>1</v>
      </c>
      <c r="G711" t="b">
        <f t="shared" si="106"/>
        <v>1</v>
      </c>
      <c r="H711" s="5">
        <f t="shared" si="107"/>
        <v>-28.916231327459634</v>
      </c>
      <c r="I711" s="1"/>
      <c r="M711" s="6"/>
    </row>
    <row r="712" spans="1:13" x14ac:dyDescent="0.2">
      <c r="A712" s="9">
        <f t="shared" si="101"/>
        <v>4.2031484051777843</v>
      </c>
      <c r="B712">
        <f t="shared" si="100"/>
        <v>-282.76257277520386</v>
      </c>
      <c r="C712">
        <f t="shared" si="102"/>
        <v>-8.6591078836935136</v>
      </c>
      <c r="D712">
        <f t="shared" si="103"/>
        <v>8204.6923426032154</v>
      </c>
      <c r="E712" t="b">
        <f t="shared" si="104"/>
        <v>0</v>
      </c>
      <c r="F712" t="b">
        <f t="shared" si="105"/>
        <v>1</v>
      </c>
      <c r="G712" t="b">
        <f t="shared" si="106"/>
        <v>1</v>
      </c>
      <c r="H712" s="5">
        <f t="shared" si="107"/>
        <v>-29.016189314156307</v>
      </c>
      <c r="I712" s="1"/>
      <c r="M712" s="6"/>
    </row>
    <row r="713" spans="1:13" x14ac:dyDescent="0.2">
      <c r="A713" s="9">
        <f t="shared" si="101"/>
        <v>4.2092843882510369</v>
      </c>
      <c r="B713">
        <f t="shared" si="100"/>
        <v>-283.72601663485096</v>
      </c>
      <c r="C713">
        <f t="shared" si="102"/>
        <v>-8.6886116622123151</v>
      </c>
      <c r="D713">
        <f t="shared" si="103"/>
        <v>8260.698532833705</v>
      </c>
      <c r="E713" t="b">
        <f t="shared" si="104"/>
        <v>0</v>
      </c>
      <c r="F713" t="b">
        <f t="shared" si="105"/>
        <v>1</v>
      </c>
      <c r="G713" t="b">
        <f t="shared" si="106"/>
        <v>1</v>
      </c>
      <c r="H713" s="5">
        <f t="shared" si="107"/>
        <v>-29.115054836388303</v>
      </c>
      <c r="I713" s="1"/>
      <c r="M713" s="6"/>
    </row>
    <row r="714" spans="1:13" x14ac:dyDescent="0.2">
      <c r="A714" s="9">
        <f t="shared" si="101"/>
        <v>4.2154203713242895</v>
      </c>
      <c r="B714">
        <f t="shared" si="100"/>
        <v>-284.67877816169675</v>
      </c>
      <c r="C714">
        <f t="shared" si="102"/>
        <v>-8.7177883130236982</v>
      </c>
      <c r="D714">
        <f t="shared" si="103"/>
        <v>8316.2710918952707</v>
      </c>
      <c r="E714" t="b">
        <f t="shared" si="104"/>
        <v>0</v>
      </c>
      <c r="F714" t="b">
        <f t="shared" si="105"/>
        <v>1</v>
      </c>
      <c r="G714" t="b">
        <f t="shared" si="106"/>
        <v>1</v>
      </c>
      <c r="H714" s="5">
        <f t="shared" si="107"/>
        <v>-29.212824171851871</v>
      </c>
      <c r="I714" s="1"/>
      <c r="M714" s="6"/>
    </row>
    <row r="715" spans="1:13" x14ac:dyDescent="0.2">
      <c r="A715" s="9">
        <f t="shared" si="101"/>
        <v>4.2215563543975421</v>
      </c>
      <c r="B715">
        <f t="shared" si="100"/>
        <v>-285.62082148410752</v>
      </c>
      <c r="C715">
        <f t="shared" si="102"/>
        <v>-8.7466367376217899</v>
      </c>
      <c r="D715">
        <f t="shared" si="103"/>
        <v>8371.4016506014723</v>
      </c>
      <c r="E715" t="b">
        <f t="shared" si="104"/>
        <v>0</v>
      </c>
      <c r="F715" t="b">
        <f t="shared" si="105"/>
        <v>1</v>
      </c>
      <c r="G715" t="b">
        <f t="shared" si="106"/>
        <v>1</v>
      </c>
      <c r="H715" s="5">
        <f t="shared" si="107"/>
        <v>-29.309493639514905</v>
      </c>
      <c r="I715" s="1"/>
      <c r="M715" s="6"/>
    </row>
    <row r="716" spans="1:13" x14ac:dyDescent="0.2">
      <c r="A716" s="9">
        <f t="shared" si="101"/>
        <v>4.2276923374707946</v>
      </c>
      <c r="B716">
        <f t="shared" si="100"/>
        <v>-286.55211113399201</v>
      </c>
      <c r="C716">
        <f t="shared" si="102"/>
        <v>-8.7751558498584998</v>
      </c>
      <c r="D716">
        <f t="shared" si="103"/>
        <v>8426.0819063307954</v>
      </c>
      <c r="E716" t="b">
        <f t="shared" si="104"/>
        <v>0</v>
      </c>
      <c r="F716" t="b">
        <f t="shared" si="105"/>
        <v>1</v>
      </c>
      <c r="G716" t="b">
        <f t="shared" si="106"/>
        <v>1</v>
      </c>
      <c r="H716" s="5">
        <f t="shared" si="107"/>
        <v>-29.405059599755493</v>
      </c>
      <c r="I716" s="1"/>
      <c r="M716" s="6"/>
    </row>
    <row r="717" spans="1:13" x14ac:dyDescent="0.2">
      <c r="A717" s="9">
        <f t="shared" si="101"/>
        <v>4.2338283205440472</v>
      </c>
      <c r="B717">
        <f t="shared" si="100"/>
        <v>-287.4726120481364</v>
      </c>
      <c r="C717">
        <f t="shared" si="102"/>
        <v>-8.8033445759844007</v>
      </c>
      <c r="D717">
        <f t="shared" si="103"/>
        <v>8480.3036242770268</v>
      </c>
      <c r="E717" t="b">
        <f t="shared" si="104"/>
        <v>0</v>
      </c>
      <c r="F717" t="b">
        <f t="shared" si="105"/>
        <v>1</v>
      </c>
      <c r="G717" t="b">
        <f t="shared" si="106"/>
        <v>1</v>
      </c>
      <c r="H717" s="5">
        <f t="shared" si="107"/>
        <v>-29.499518454498983</v>
      </c>
      <c r="I717" s="1"/>
      <c r="M717" s="6"/>
    </row>
    <row r="718" spans="1:13" x14ac:dyDescent="0.2">
      <c r="A718" s="9">
        <f t="shared" si="101"/>
        <v>4.2399643036172998</v>
      </c>
      <c r="B718">
        <f t="shared" si="100"/>
        <v>-288.38228956952469</v>
      </c>
      <c r="C718">
        <f t="shared" si="102"/>
        <v>-8.8312018546891533</v>
      </c>
      <c r="D718">
        <f t="shared" si="103"/>
        <v>8534.0586386894029</v>
      </c>
      <c r="E718" t="b">
        <f t="shared" si="104"/>
        <v>0</v>
      </c>
      <c r="F718" t="b">
        <f t="shared" si="105"/>
        <v>1</v>
      </c>
      <c r="G718" t="b">
        <f t="shared" si="106"/>
        <v>1</v>
      </c>
      <c r="H718" s="5">
        <f t="shared" si="107"/>
        <v>-29.592866647353418</v>
      </c>
      <c r="I718" s="1"/>
      <c r="M718" s="6"/>
    </row>
    <row r="719" spans="1:13" x14ac:dyDescent="0.2">
      <c r="A719" s="9">
        <f t="shared" si="101"/>
        <v>4.2461002866905524</v>
      </c>
      <c r="B719">
        <f t="shared" si="100"/>
        <v>-289.28110944864335</v>
      </c>
      <c r="C719">
        <f t="shared" si="102"/>
        <v>-8.8587266371414781</v>
      </c>
      <c r="D719">
        <f t="shared" si="103"/>
        <v>8587.3388541023614</v>
      </c>
      <c r="E719" t="b">
        <f t="shared" si="104"/>
        <v>0</v>
      </c>
      <c r="F719" t="b">
        <f t="shared" si="105"/>
        <v>1</v>
      </c>
      <c r="G719" t="b">
        <f t="shared" si="106"/>
        <v>1</v>
      </c>
      <c r="H719" s="5">
        <f t="shared" si="107"/>
        <v>-29.685100663743441</v>
      </c>
      <c r="I719" s="1"/>
      <c r="M719" s="6"/>
    </row>
    <row r="720" spans="1:13" x14ac:dyDescent="0.2">
      <c r="A720" s="9">
        <f t="shared" si="101"/>
        <v>4.252236269763805</v>
      </c>
      <c r="B720">
        <f t="shared" si="100"/>
        <v>-290.16903784477108</v>
      </c>
      <c r="C720">
        <f t="shared" si="102"/>
        <v>-8.8859178870286311</v>
      </c>
      <c r="D720">
        <f t="shared" si="103"/>
        <v>8640.1362465547336</v>
      </c>
      <c r="E720" t="b">
        <f t="shared" si="104"/>
        <v>0</v>
      </c>
      <c r="F720" t="b">
        <f t="shared" si="105"/>
        <v>1</v>
      </c>
      <c r="G720" t="b">
        <f t="shared" si="106"/>
        <v>1</v>
      </c>
      <c r="H720" s="5">
        <f t="shared" si="107"/>
        <v>-29.776217031042655</v>
      </c>
      <c r="I720" s="1"/>
      <c r="M720" s="6"/>
    </row>
    <row r="721" spans="1:13" x14ac:dyDescent="0.2">
      <c r="A721" s="9">
        <f t="shared" si="101"/>
        <v>4.2583722528370576</v>
      </c>
      <c r="B721">
        <f t="shared" si="100"/>
        <v>-291.04604132725262</v>
      </c>
      <c r="C721">
        <f t="shared" si="102"/>
        <v>-8.9127745805954266</v>
      </c>
      <c r="D721">
        <f t="shared" si="103"/>
        <v>8692.4428647981204</v>
      </c>
      <c r="E721" t="b">
        <f t="shared" si="104"/>
        <v>0</v>
      </c>
      <c r="F721" t="b">
        <f t="shared" si="105"/>
        <v>1</v>
      </c>
      <c r="G721" t="b">
        <f t="shared" si="106"/>
        <v>1</v>
      </c>
      <c r="H721" s="5">
        <f t="shared" si="107"/>
        <v>-29.866212318704328</v>
      </c>
      <c r="I721" s="1"/>
      <c r="M721" s="6"/>
    </row>
    <row r="722" spans="1:13" x14ac:dyDescent="0.2">
      <c r="A722" s="9">
        <f t="shared" si="101"/>
        <v>4.2645082359103101</v>
      </c>
      <c r="B722">
        <f t="shared" si="100"/>
        <v>-291.91208687675771</v>
      </c>
      <c r="C722">
        <f t="shared" si="102"/>
        <v>-8.9392957066827847</v>
      </c>
      <c r="D722">
        <f t="shared" si="103"/>
        <v>8744.250831494368</v>
      </c>
      <c r="E722" t="b">
        <f t="shared" si="104"/>
        <v>0</v>
      </c>
      <c r="F722" t="b">
        <f t="shared" si="105"/>
        <v>1</v>
      </c>
      <c r="G722" t="b">
        <f t="shared" si="106"/>
        <v>1</v>
      </c>
      <c r="H722" s="5">
        <f t="shared" si="107"/>
        <v>-29.955083138390567</v>
      </c>
      <c r="I722" s="1"/>
      <c r="M722" s="6"/>
    </row>
    <row r="723" spans="1:13" x14ac:dyDescent="0.2">
      <c r="A723" s="9">
        <f t="shared" si="101"/>
        <v>4.2706442189835627</v>
      </c>
      <c r="B723">
        <f t="shared" si="100"/>
        <v>-292.76714188652392</v>
      </c>
      <c r="C723">
        <f t="shared" si="102"/>
        <v>-8.9654802667657929</v>
      </c>
      <c r="D723">
        <f t="shared" si="103"/>
        <v>8795.5523444018618</v>
      </c>
      <c r="E723" t="b">
        <f t="shared" si="104"/>
        <v>0</v>
      </c>
      <c r="F723" t="b">
        <f t="shared" si="105"/>
        <v>1</v>
      </c>
      <c r="G723" t="b">
        <f t="shared" si="106"/>
        <v>1</v>
      </c>
      <c r="H723" s="5">
        <f t="shared" si="107"/>
        <v>-30.042826144099884</v>
      </c>
      <c r="I723" s="1"/>
      <c r="M723" s="6"/>
    </row>
    <row r="724" spans="1:13" x14ac:dyDescent="0.2">
      <c r="A724" s="9">
        <f t="shared" si="101"/>
        <v>4.2767802020568153</v>
      </c>
      <c r="B724">
        <f t="shared" si="100"/>
        <v>-293.61117416358479</v>
      </c>
      <c r="C724">
        <f t="shared" si="102"/>
        <v>-8.9913272749913133</v>
      </c>
      <c r="D724">
        <f t="shared" si="103"/>
        <v>8846.3396775505698</v>
      </c>
      <c r="E724" t="b">
        <f t="shared" si="104"/>
        <v>0</v>
      </c>
      <c r="F724" t="b">
        <f t="shared" si="105"/>
        <v>1</v>
      </c>
      <c r="G724" t="b">
        <f t="shared" si="106"/>
        <v>1</v>
      </c>
      <c r="H724" s="5">
        <f t="shared" si="107"/>
        <v>-30.129438032293184</v>
      </c>
      <c r="I724" s="1"/>
      <c r="M724" s="6"/>
    </row>
    <row r="725" spans="1:13" x14ac:dyDescent="0.2">
      <c r="A725" s="9">
        <f t="shared" si="101"/>
        <v>4.2829161851300679</v>
      </c>
      <c r="B725">
        <f t="shared" si="100"/>
        <v>-294.44415192998144</v>
      </c>
      <c r="C725">
        <f t="shared" si="102"/>
        <v>-9.016835758215084</v>
      </c>
      <c r="D725">
        <f t="shared" si="103"/>
        <v>8896.6051824055485</v>
      </c>
      <c r="E725" t="b">
        <f t="shared" si="104"/>
        <v>0</v>
      </c>
      <c r="F725" t="b">
        <f t="shared" si="105"/>
        <v>1</v>
      </c>
      <c r="G725" t="b">
        <f t="shared" si="106"/>
        <v>1</v>
      </c>
      <c r="H725" s="5">
        <f t="shared" si="107"/>
        <v>-30.214915542018144</v>
      </c>
      <c r="I725" s="1"/>
      <c r="M725" s="6"/>
    </row>
    <row r="726" spans="1:13" x14ac:dyDescent="0.2">
      <c r="A726" s="9">
        <f t="shared" si="101"/>
        <v>4.2890521682033205</v>
      </c>
      <c r="B726">
        <f t="shared" si="100"/>
        <v>-295.26604382395919</v>
      </c>
      <c r="C726">
        <f t="shared" si="102"/>
        <v>-9.0420047560383718</v>
      </c>
      <c r="D726">
        <f t="shared" si="103"/>
        <v>8946.3412890188083</v>
      </c>
      <c r="E726" t="b">
        <f t="shared" si="104"/>
        <v>0</v>
      </c>
      <c r="F726" t="b">
        <f t="shared" si="105"/>
        <v>1</v>
      </c>
      <c r="G726" t="b">
        <f t="shared" si="106"/>
        <v>1</v>
      </c>
      <c r="H726" s="5">
        <f t="shared" si="107"/>
        <v>-30.299255455031982</v>
      </c>
      <c r="I726" s="1"/>
      <c r="M726" s="6"/>
    </row>
    <row r="727" spans="1:13" x14ac:dyDescent="0.2">
      <c r="A727" s="9">
        <f t="shared" si="101"/>
        <v>4.2951881512765731</v>
      </c>
      <c r="B727">
        <f t="shared" si="100"/>
        <v>-296.07681890114844</v>
      </c>
      <c r="C727">
        <f t="shared" si="102"/>
        <v>-9.066833320844129</v>
      </c>
      <c r="D727">
        <f t="shared" si="103"/>
        <v>8995.5405071693458</v>
      </c>
      <c r="E727" t="b">
        <f t="shared" si="104"/>
        <v>0</v>
      </c>
      <c r="F727" t="b">
        <f t="shared" si="105"/>
        <v>1</v>
      </c>
      <c r="G727" t="b">
        <f t="shared" si="106"/>
        <v>1</v>
      </c>
      <c r="H727" s="5">
        <f t="shared" si="107"/>
        <v>-30.382454595922617</v>
      </c>
      <c r="I727" s="1"/>
      <c r="M727" s="6"/>
    </row>
    <row r="728" spans="1:13" x14ac:dyDescent="0.2">
      <c r="A728" s="9">
        <f t="shared" si="101"/>
        <v>4.3013241343498256</v>
      </c>
      <c r="B728">
        <f t="shared" si="100"/>
        <v>-296.87644663572962</v>
      </c>
      <c r="C728">
        <f t="shared" si="102"/>
        <v>-9.0913205178326653</v>
      </c>
      <c r="D728">
        <f t="shared" si="103"/>
        <v>9044.1954274911695</v>
      </c>
      <c r="E728" t="b">
        <f t="shared" si="104"/>
        <v>0</v>
      </c>
      <c r="F728" t="b">
        <f t="shared" si="105"/>
        <v>1</v>
      </c>
      <c r="G728" t="b">
        <f t="shared" si="106"/>
        <v>1</v>
      </c>
      <c r="H728" s="5">
        <f t="shared" si="107"/>
        <v>-30.464509832228245</v>
      </c>
      <c r="I728" s="1"/>
      <c r="M728" s="6"/>
    </row>
    <row r="729" spans="1:13" x14ac:dyDescent="0.2">
      <c r="A729" s="9">
        <f t="shared" si="101"/>
        <v>4.3074601174230782</v>
      </c>
      <c r="B729">
        <f t="shared" si="100"/>
        <v>-297.66489692158234</v>
      </c>
      <c r="C729">
        <f t="shared" si="102"/>
        <v>-9.1154654250568452</v>
      </c>
      <c r="D729">
        <f t="shared" si="103"/>
        <v>9092.2987225891266</v>
      </c>
      <c r="E729" t="b">
        <f t="shared" si="104"/>
        <v>0</v>
      </c>
      <c r="F729" t="b">
        <f t="shared" si="105"/>
        <v>1</v>
      </c>
      <c r="G729" t="b">
        <f t="shared" si="106"/>
        <v>1</v>
      </c>
      <c r="H729" s="5">
        <f t="shared" si="107"/>
        <v>-30.545418074555251</v>
      </c>
      <c r="I729" s="1"/>
      <c r="M729" s="6"/>
    </row>
    <row r="730" spans="1:13" x14ac:dyDescent="0.2">
      <c r="A730" s="9">
        <f t="shared" si="101"/>
        <v>4.3135961004963308</v>
      </c>
      <c r="B730">
        <f t="shared" si="100"/>
        <v>-298.44214007341924</v>
      </c>
      <c r="C730">
        <f t="shared" si="102"/>
        <v>-9.1392671334568067</v>
      </c>
      <c r="D730">
        <f t="shared" si="103"/>
        <v>9139.8431481424304</v>
      </c>
      <c r="E730" t="b">
        <f t="shared" si="104"/>
        <v>0</v>
      </c>
      <c r="F730" t="b">
        <f t="shared" si="105"/>
        <v>1</v>
      </c>
      <c r="G730" t="b">
        <f t="shared" si="106"/>
        <v>1</v>
      </c>
      <c r="H730" s="5">
        <f t="shared" si="107"/>
        <v>-30.625176276694546</v>
      </c>
      <c r="I730" s="1"/>
      <c r="M730" s="6"/>
    </row>
    <row r="731" spans="1:13" x14ac:dyDescent="0.2">
      <c r="A731" s="9">
        <f t="shared" si="101"/>
        <v>4.3197320835695834</v>
      </c>
      <c r="B731">
        <f t="shared" ref="B731:B794" si="108">$B$10*SIN(A731)</f>
        <v>-299.20814682790353</v>
      </c>
      <c r="C731">
        <f t="shared" si="102"/>
        <v>-9.1627247468941757</v>
      </c>
      <c r="D731">
        <f t="shared" si="103"/>
        <v>9186.8215439956311</v>
      </c>
      <c r="E731" t="b">
        <f t="shared" si="104"/>
        <v>0</v>
      </c>
      <c r="F731" t="b">
        <f t="shared" si="105"/>
        <v>1</v>
      </c>
      <c r="G731" t="b">
        <f t="shared" si="106"/>
        <v>1</v>
      </c>
      <c r="H731" s="5">
        <f t="shared" si="107"/>
        <v>-30.703781435736254</v>
      </c>
      <c r="I731" s="1"/>
      <c r="M731" s="6"/>
    </row>
    <row r="732" spans="1:13" x14ac:dyDescent="0.2">
      <c r="A732" s="9">
        <f t="shared" ref="A732:A795" si="109">+A731+$B$25</f>
        <v>4.325868066642836</v>
      </c>
      <c r="B732">
        <f t="shared" si="108"/>
        <v>-299.96288834475035</v>
      </c>
      <c r="C732">
        <f t="shared" ref="C732:C795" si="110">1.414*(SIN(A732)*$B$9/$B$8)</f>
        <v>-9.1858373821858166</v>
      </c>
      <c r="D732">
        <f t="shared" ref="D732:D795" si="111">B732*H732</f>
        <v>9233.2268352369301</v>
      </c>
      <c r="E732" t="b">
        <f t="shared" ref="E732:E795" si="112">AND((A732&gt;$A$17),A732&lt;($B$17))</f>
        <v>0</v>
      </c>
      <c r="F732" t="b">
        <f t="shared" ref="F732:F795" si="113">AND((A732&gt;($A$17+3.1416)),A732&lt;($B$17+3.1416))</f>
        <v>1</v>
      </c>
      <c r="G732" t="b">
        <f t="shared" ref="G732:G795" si="114">OR(E732=TRUE,F732=TRUE)</f>
        <v>1</v>
      </c>
      <c r="H732" s="5">
        <f t="shared" ref="H732:H795" si="115">IF(+G732=TRUE,C732,0)+(SIN(A732)*1.4142*$B$9/$B$7)</f>
        <v>-30.781230592182755</v>
      </c>
      <c r="I732" s="1"/>
      <c r="M732" s="6"/>
    </row>
    <row r="733" spans="1:13" x14ac:dyDescent="0.2">
      <c r="A733" s="9">
        <f t="shared" si="109"/>
        <v>4.3320040497160885</v>
      </c>
      <c r="B733">
        <f t="shared" si="108"/>
        <v>-300.70633620781337</v>
      </c>
      <c r="C733">
        <f t="shared" si="110"/>
        <v>-9.2086041691370788</v>
      </c>
      <c r="D733">
        <f t="shared" si="111"/>
        <v>9279.0520332636679</v>
      </c>
      <c r="E733" t="b">
        <f t="shared" si="112"/>
        <v>0</v>
      </c>
      <c r="F733" t="b">
        <f t="shared" si="113"/>
        <v>1</v>
      </c>
      <c r="G733" t="b">
        <f t="shared" si="114"/>
        <v>1</v>
      </c>
      <c r="H733" s="5">
        <f t="shared" si="115"/>
        <v>-30.857520830060139</v>
      </c>
      <c r="I733" s="1"/>
      <c r="M733" s="6"/>
    </row>
    <row r="734" spans="1:13" x14ac:dyDescent="0.2">
      <c r="A734" s="9">
        <f t="shared" si="109"/>
        <v>4.3381400327893411</v>
      </c>
      <c r="B734">
        <f t="shared" si="108"/>
        <v>-301.43846242615399</v>
      </c>
      <c r="C734">
        <f t="shared" si="110"/>
        <v>-9.2310242505745617</v>
      </c>
      <c r="D734">
        <f t="shared" si="111"/>
        <v>9324.2902368347932</v>
      </c>
      <c r="E734" t="b">
        <f t="shared" si="112"/>
        <v>0</v>
      </c>
      <c r="F734" t="b">
        <f t="shared" si="113"/>
        <v>1</v>
      </c>
      <c r="G734" t="b">
        <f t="shared" si="114"/>
        <v>1</v>
      </c>
      <c r="H734" s="5">
        <f t="shared" si="115"/>
        <v>-30.932649277027963</v>
      </c>
      <c r="I734" s="1"/>
      <c r="M734" s="6"/>
    </row>
    <row r="735" spans="1:13" x14ac:dyDescent="0.2">
      <c r="A735" s="9">
        <f t="shared" si="109"/>
        <v>4.3442760158625937</v>
      </c>
      <c r="B735">
        <f t="shared" si="108"/>
        <v>-302.15923943509546</v>
      </c>
      <c r="C735">
        <f t="shared" si="110"/>
        <v>-9.2530967823783801</v>
      </c>
      <c r="D735">
        <f t="shared" si="111"/>
        <v>9368.934633110186</v>
      </c>
      <c r="E735" t="b">
        <f t="shared" si="112"/>
        <v>0</v>
      </c>
      <c r="F735" t="b">
        <f t="shared" si="113"/>
        <v>1</v>
      </c>
      <c r="G735" t="b">
        <f t="shared" si="114"/>
        <v>1</v>
      </c>
      <c r="H735" s="5">
        <f t="shared" si="115"/>
        <v>-31.006613104487428</v>
      </c>
      <c r="I735" s="1"/>
      <c r="M735" s="6"/>
    </row>
    <row r="736" spans="1:13" x14ac:dyDescent="0.2">
      <c r="A736" s="9">
        <f t="shared" si="109"/>
        <v>4.3504119989358463</v>
      </c>
      <c r="B736">
        <f t="shared" si="108"/>
        <v>-302.86864009726082</v>
      </c>
      <c r="C736">
        <f t="shared" si="110"/>
        <v>-9.2748209335139578</v>
      </c>
      <c r="D736">
        <f t="shared" si="111"/>
        <v>9412.9784986766626</v>
      </c>
      <c r="E736" t="b">
        <f t="shared" si="112"/>
        <v>0</v>
      </c>
      <c r="F736" t="b">
        <f t="shared" si="113"/>
        <v>1</v>
      </c>
      <c r="G736" t="b">
        <f t="shared" si="114"/>
        <v>1</v>
      </c>
      <c r="H736" s="5">
        <f t="shared" si="115"/>
        <v>-31.079409527687826</v>
      </c>
      <c r="I736" s="1"/>
      <c r="M736" s="6"/>
    </row>
    <row r="737" spans="1:13" x14ac:dyDescent="0.2">
      <c r="A737" s="9">
        <f t="shared" si="109"/>
        <v>4.3565479820090989</v>
      </c>
      <c r="B737">
        <f t="shared" si="108"/>
        <v>-303.56663770359438</v>
      </c>
      <c r="C737">
        <f t="shared" si="110"/>
        <v>-9.2961958860633089</v>
      </c>
      <c r="D737">
        <f t="shared" si="111"/>
        <v>9456.4152005605301</v>
      </c>
      <c r="E737" t="b">
        <f t="shared" si="112"/>
        <v>0</v>
      </c>
      <c r="F737" t="b">
        <f t="shared" si="113"/>
        <v>1</v>
      </c>
      <c r="G737" t="b">
        <f t="shared" si="114"/>
        <v>1</v>
      </c>
      <c r="H737" s="5">
        <f t="shared" si="115"/>
        <v>-31.151035805831444</v>
      </c>
      <c r="I737" s="1"/>
      <c r="M737" s="6"/>
    </row>
    <row r="738" spans="1:13" x14ac:dyDescent="0.2">
      <c r="A738" s="9">
        <f t="shared" si="109"/>
        <v>4.3626839650823515</v>
      </c>
      <c r="B738">
        <f t="shared" si="108"/>
        <v>-304.25320597436757</v>
      </c>
      <c r="C738">
        <f t="shared" si="110"/>
        <v>-9.3172208352558332</v>
      </c>
      <c r="D738">
        <f t="shared" si="111"/>
        <v>9499.2381972264975</v>
      </c>
      <c r="E738" t="b">
        <f t="shared" si="112"/>
        <v>0</v>
      </c>
      <c r="F738" t="b">
        <f t="shared" si="113"/>
        <v>1</v>
      </c>
      <c r="G738" t="b">
        <f t="shared" si="114"/>
        <v>1</v>
      </c>
      <c r="H738" s="5">
        <f t="shared" si="115"/>
        <v>-31.22148924217673</v>
      </c>
      <c r="I738" s="1"/>
      <c r="M738" s="6"/>
    </row>
    <row r="739" spans="1:13" x14ac:dyDescent="0.2">
      <c r="A739" s="9">
        <f t="shared" si="109"/>
        <v>4.368819948155604</v>
      </c>
      <c r="B739">
        <f t="shared" si="108"/>
        <v>-304.92831906016818</v>
      </c>
      <c r="C739">
        <f t="shared" si="110"/>
        <v>-9.337894989498615</v>
      </c>
      <c r="D739">
        <f t="shared" si="111"/>
        <v>9541.4410395628292</v>
      </c>
      <c r="E739" t="b">
        <f t="shared" si="112"/>
        <v>0</v>
      </c>
      <c r="F739" t="b">
        <f t="shared" si="113"/>
        <v>1</v>
      </c>
      <c r="G739" t="b">
        <f t="shared" si="114"/>
        <v>1</v>
      </c>
      <c r="H739" s="5">
        <f t="shared" si="115"/>
        <v>-31.290767184139824</v>
      </c>
      <c r="I739" s="1"/>
      <c r="M739" s="6"/>
    </row>
    <row r="740" spans="1:13" x14ac:dyDescent="0.2">
      <c r="A740" s="9">
        <f t="shared" si="109"/>
        <v>4.3749559312288566</v>
      </c>
      <c r="B740">
        <f t="shared" si="108"/>
        <v>-305.59195154287352</v>
      </c>
      <c r="C740">
        <f t="shared" si="110"/>
        <v>-9.3582175704062269</v>
      </c>
      <c r="D740">
        <f t="shared" si="111"/>
        <v>9583.0173718525566</v>
      </c>
      <c r="E740" t="b">
        <f t="shared" si="112"/>
        <v>0</v>
      </c>
      <c r="F740" t="b">
        <f t="shared" si="113"/>
        <v>1</v>
      </c>
      <c r="G740" t="b">
        <f t="shared" si="114"/>
        <v>1</v>
      </c>
      <c r="H740" s="5">
        <f t="shared" si="115"/>
        <v>-31.358867023394403</v>
      </c>
      <c r="I740" s="1"/>
      <c r="M740" s="6"/>
    </row>
    <row r="741" spans="1:13" x14ac:dyDescent="0.2">
      <c r="A741" s="9">
        <f t="shared" si="109"/>
        <v>4.3810919143021092</v>
      </c>
      <c r="B741">
        <f t="shared" si="108"/>
        <v>-306.24407843660794</v>
      </c>
      <c r="C741">
        <f t="shared" si="110"/>
        <v>-9.3781878128300473</v>
      </c>
      <c r="D741">
        <f t="shared" si="111"/>
        <v>9623.9609327306916</v>
      </c>
      <c r="E741" t="b">
        <f t="shared" si="112"/>
        <v>0</v>
      </c>
      <c r="F741" t="b">
        <f t="shared" si="113"/>
        <v>1</v>
      </c>
      <c r="G741" t="b">
        <f t="shared" si="114"/>
        <v>1</v>
      </c>
      <c r="H741" s="5">
        <f t="shared" si="115"/>
        <v>-31.425786195969948</v>
      </c>
      <c r="I741" s="1"/>
      <c r="M741" s="6"/>
    </row>
    <row r="742" spans="1:13" x14ac:dyDescent="0.2">
      <c r="A742" s="9">
        <f t="shared" si="109"/>
        <v>4.3872278973753618</v>
      </c>
      <c r="B742">
        <f t="shared" si="108"/>
        <v>-306.88467518868271</v>
      </c>
      <c r="C742">
        <f t="shared" si="110"/>
        <v>-9.3978049648870456</v>
      </c>
      <c r="D742">
        <f t="shared" si="111"/>
        <v>9664.2655561271295</v>
      </c>
      <c r="E742" t="b">
        <f t="shared" si="112"/>
        <v>0</v>
      </c>
      <c r="F742" t="b">
        <f t="shared" si="113"/>
        <v>1</v>
      </c>
      <c r="G742" t="b">
        <f t="shared" si="114"/>
        <v>1</v>
      </c>
      <c r="H742" s="5">
        <f t="shared" si="115"/>
        <v>-31.49152218234822</v>
      </c>
      <c r="I742" s="1"/>
      <c r="M742" s="6"/>
    </row>
    <row r="743" spans="1:13" x14ac:dyDescent="0.2">
      <c r="A743" s="9">
        <f t="shared" si="109"/>
        <v>4.3933638804486144</v>
      </c>
      <c r="B743">
        <f t="shared" si="108"/>
        <v>-307.51371768052121</v>
      </c>
      <c r="C743">
        <f t="shared" si="110"/>
        <v>-9.417068287988112</v>
      </c>
      <c r="D743">
        <f t="shared" si="111"/>
        <v>9703.9251721952915</v>
      </c>
      <c r="E743" t="b">
        <f t="shared" si="112"/>
        <v>0</v>
      </c>
      <c r="F743" t="b">
        <f t="shared" si="113"/>
        <v>1</v>
      </c>
      <c r="G743" t="b">
        <f t="shared" si="114"/>
        <v>1</v>
      </c>
      <c r="H743" s="5">
        <f t="shared" si="115"/>
        <v>-31.556072507558142</v>
      </c>
      <c r="I743" s="1"/>
      <c r="M743" s="6"/>
    </row>
    <row r="744" spans="1:13" x14ac:dyDescent="0.2">
      <c r="A744" s="9">
        <f t="shared" si="109"/>
        <v>4.3994998635218669</v>
      </c>
      <c r="B744">
        <f t="shared" si="108"/>
        <v>-308.13118222856662</v>
      </c>
      <c r="C744">
        <f t="shared" si="110"/>
        <v>-9.4359770568658501</v>
      </c>
      <c r="D744">
        <f t="shared" si="111"/>
        <v>9742.9338082262275</v>
      </c>
      <c r="E744" t="b">
        <f t="shared" si="112"/>
        <v>0</v>
      </c>
      <c r="F744" t="b">
        <f t="shared" si="113"/>
        <v>1</v>
      </c>
      <c r="G744" t="b">
        <f t="shared" si="114"/>
        <v>1</v>
      </c>
      <c r="H744" s="5">
        <f t="shared" si="115"/>
        <v>-31.619434741268996</v>
      </c>
      <c r="I744" s="1"/>
      <c r="M744" s="6"/>
    </row>
    <row r="745" spans="1:13" x14ac:dyDescent="0.2">
      <c r="A745" s="9">
        <f t="shared" si="109"/>
        <v>4.4056358465951195</v>
      </c>
      <c r="B745">
        <f t="shared" si="108"/>
        <v>-308.73704558517358</v>
      </c>
      <c r="C745">
        <f t="shared" si="110"/>
        <v>-9.4545305596018974</v>
      </c>
      <c r="D745">
        <f t="shared" si="111"/>
        <v>9781.2855895480952</v>
      </c>
      <c r="E745" t="b">
        <f t="shared" si="112"/>
        <v>0</v>
      </c>
      <c r="F745" t="b">
        <f t="shared" si="113"/>
        <v>1</v>
      </c>
      <c r="G745" t="b">
        <f t="shared" si="114"/>
        <v>1</v>
      </c>
      <c r="H745" s="5">
        <f t="shared" si="115"/>
        <v>-31.681606497881901</v>
      </c>
      <c r="I745" s="1"/>
      <c r="M745" s="6"/>
    </row>
    <row r="746" spans="1:13" x14ac:dyDescent="0.2">
      <c r="A746" s="9">
        <f t="shared" si="109"/>
        <v>4.4117718296683721</v>
      </c>
      <c r="B746">
        <f t="shared" si="108"/>
        <v>-309.33128493948368</v>
      </c>
      <c r="C746">
        <f t="shared" si="110"/>
        <v>-9.472728097653718</v>
      </c>
      <c r="D746">
        <f t="shared" si="111"/>
        <v>9818.9747404108948</v>
      </c>
      <c r="E746" t="b">
        <f t="shared" si="112"/>
        <v>0</v>
      </c>
      <c r="F746" t="b">
        <f t="shared" si="113"/>
        <v>1</v>
      </c>
      <c r="G746" t="b">
        <f t="shared" si="114"/>
        <v>1</v>
      </c>
      <c r="H746" s="5">
        <f t="shared" si="115"/>
        <v>-31.742585436619638</v>
      </c>
      <c r="I746" s="1"/>
      <c r="M746" s="6"/>
    </row>
    <row r="747" spans="1:13" x14ac:dyDescent="0.2">
      <c r="A747" s="9">
        <f t="shared" si="109"/>
        <v>4.4179078127416247</v>
      </c>
      <c r="B747">
        <f t="shared" si="108"/>
        <v>-309.91387791828419</v>
      </c>
      <c r="C747">
        <f t="shared" si="110"/>
        <v>-9.4905689858809108</v>
      </c>
      <c r="D747">
        <f t="shared" si="111"/>
        <v>9855.9955848562822</v>
      </c>
      <c r="E747" t="b">
        <f t="shared" si="112"/>
        <v>0</v>
      </c>
      <c r="F747" t="b">
        <f t="shared" si="113"/>
        <v>1</v>
      </c>
      <c r="G747" t="b">
        <f t="shared" si="114"/>
        <v>1</v>
      </c>
      <c r="H747" s="5">
        <f t="shared" si="115"/>
        <v>-31.8023692616148</v>
      </c>
      <c r="I747" s="1"/>
      <c r="M747" s="6"/>
    </row>
    <row r="748" spans="1:13" x14ac:dyDescent="0.2">
      <c r="A748" s="9">
        <f t="shared" si="109"/>
        <v>4.4240437958148773</v>
      </c>
      <c r="B748">
        <f t="shared" si="108"/>
        <v>-310.48480258685015</v>
      </c>
      <c r="C748">
        <f t="shared" si="110"/>
        <v>-9.5080525525709945</v>
      </c>
      <c r="D748">
        <f t="shared" si="111"/>
        <v>9892.3425475723598</v>
      </c>
      <c r="E748" t="b">
        <f t="shared" si="112"/>
        <v>0</v>
      </c>
      <c r="F748" t="b">
        <f t="shared" si="113"/>
        <v>1</v>
      </c>
      <c r="G748" t="b">
        <f t="shared" si="114"/>
        <v>1</v>
      </c>
      <c r="H748" s="5">
        <f t="shared" si="115"/>
        <v>-31.860955721996184</v>
      </c>
      <c r="I748" s="1"/>
      <c r="M748" s="6"/>
    </row>
    <row r="749" spans="1:13" x14ac:dyDescent="0.2">
      <c r="A749" s="9">
        <f t="shared" si="109"/>
        <v>4.4301797788881299</v>
      </c>
      <c r="B749">
        <f t="shared" si="108"/>
        <v>-311.04403744977083</v>
      </c>
      <c r="C749">
        <f t="shared" si="110"/>
        <v>-9.5251781394647104</v>
      </c>
      <c r="D749">
        <f t="shared" si="111"/>
        <v>9928.0101547333306</v>
      </c>
      <c r="E749" t="b">
        <f t="shared" si="112"/>
        <v>0</v>
      </c>
      <c r="F749" t="b">
        <f t="shared" si="113"/>
        <v>1</v>
      </c>
      <c r="G749" t="b">
        <f t="shared" si="114"/>
        <v>1</v>
      </c>
      <c r="H749" s="5">
        <f t="shared" si="115"/>
        <v>-31.918342611973596</v>
      </c>
      <c r="I749" s="1"/>
      <c r="M749" s="6"/>
    </row>
    <row r="750" spans="1:13" x14ac:dyDescent="0.2">
      <c r="A750" s="9">
        <f t="shared" si="109"/>
        <v>4.4363157619613824</v>
      </c>
      <c r="B750">
        <f t="shared" si="108"/>
        <v>-311.59156145175831</v>
      </c>
      <c r="C750">
        <f t="shared" si="110"/>
        <v>-9.5419451017807972</v>
      </c>
      <c r="D750">
        <f t="shared" si="111"/>
        <v>9962.9930348238431</v>
      </c>
      <c r="E750" t="b">
        <f t="shared" si="112"/>
        <v>0</v>
      </c>
      <c r="F750" t="b">
        <f t="shared" si="113"/>
        <v>1</v>
      </c>
      <c r="G750" t="b">
        <f t="shared" si="114"/>
        <v>1</v>
      </c>
      <c r="H750" s="5">
        <f t="shared" si="115"/>
        <v>-31.974527770920869</v>
      </c>
      <c r="I750" s="1"/>
      <c r="M750" s="6"/>
    </row>
    <row r="751" spans="1:13" x14ac:dyDescent="0.2">
      <c r="A751" s="9">
        <f t="shared" si="109"/>
        <v>4.442451745034635</v>
      </c>
      <c r="B751">
        <f t="shared" si="108"/>
        <v>-312.12735397844091</v>
      </c>
      <c r="C751">
        <f t="shared" si="110"/>
        <v>-9.5583528082402704</v>
      </c>
      <c r="D751">
        <f t="shared" si="111"/>
        <v>9997.2859194479333</v>
      </c>
      <c r="E751" t="b">
        <f t="shared" si="112"/>
        <v>0</v>
      </c>
      <c r="F751" t="b">
        <f t="shared" si="113"/>
        <v>1</v>
      </c>
      <c r="G751" t="b">
        <f t="shared" si="114"/>
        <v>1</v>
      </c>
      <c r="H751" s="5">
        <f t="shared" si="115"/>
        <v>-32.029509083457199</v>
      </c>
      <c r="I751" s="1"/>
      <c r="M751" s="6"/>
    </row>
    <row r="752" spans="1:13" x14ac:dyDescent="0.2">
      <c r="A752" s="9">
        <f t="shared" si="109"/>
        <v>4.4485877281078876</v>
      </c>
      <c r="B752">
        <f t="shared" si="108"/>
        <v>-312.65139485713877</v>
      </c>
      <c r="C752">
        <f t="shared" si="110"/>
        <v>-9.5744006410901914</v>
      </c>
      <c r="D752">
        <f t="shared" si="111"/>
        <v>10030.883644122456</v>
      </c>
      <c r="E752" t="b">
        <f t="shared" si="112"/>
        <v>0</v>
      </c>
      <c r="F752" t="b">
        <f t="shared" si="113"/>
        <v>1</v>
      </c>
      <c r="G752" t="b">
        <f t="shared" si="114"/>
        <v>1</v>
      </c>
      <c r="H752" s="5">
        <f t="shared" si="115"/>
        <v>-32.083284479526831</v>
      </c>
      <c r="I752" s="1"/>
      <c r="M752" s="6"/>
    </row>
    <row r="753" spans="1:13" x14ac:dyDescent="0.2">
      <c r="A753" s="9">
        <f t="shared" si="109"/>
        <v>4.4547237111811402</v>
      </c>
      <c r="B753">
        <f t="shared" si="108"/>
        <v>-313.16366435762365</v>
      </c>
      <c r="C753">
        <f t="shared" si="110"/>
        <v>-9.5900879961269254</v>
      </c>
      <c r="D753">
        <f t="shared" si="111"/>
        <v>10063.781149054828</v>
      </c>
      <c r="E753" t="b">
        <f t="shared" si="112"/>
        <v>0</v>
      </c>
      <c r="F753" t="b">
        <f t="shared" si="113"/>
        <v>1</v>
      </c>
      <c r="G753" t="b">
        <f t="shared" si="114"/>
        <v>1</v>
      </c>
      <c r="H753" s="5">
        <f t="shared" si="115"/>
        <v>-32.135851934476946</v>
      </c>
      <c r="I753" s="1"/>
      <c r="M753" s="6"/>
    </row>
    <row r="754" spans="1:13" x14ac:dyDescent="0.2">
      <c r="A754" s="9">
        <f t="shared" si="109"/>
        <v>4.4608596942543928</v>
      </c>
      <c r="B754">
        <f t="shared" si="108"/>
        <v>-313.66414319286173</v>
      </c>
      <c r="C754">
        <f t="shared" si="110"/>
        <v>-9.6054142827188809</v>
      </c>
      <c r="D754">
        <f t="shared" si="111"/>
        <v>10095.973479905055</v>
      </c>
      <c r="E754" t="b">
        <f t="shared" si="112"/>
        <v>0</v>
      </c>
      <c r="F754" t="b">
        <f t="shared" si="113"/>
        <v>1</v>
      </c>
      <c r="G754" t="b">
        <f t="shared" si="114"/>
        <v>1</v>
      </c>
      <c r="H754" s="5">
        <f t="shared" si="115"/>
        <v>-32.187209469133911</v>
      </c>
      <c r="I754" s="1"/>
      <c r="M754" s="6"/>
    </row>
    <row r="755" spans="1:13" x14ac:dyDescent="0.2">
      <c r="A755" s="9">
        <f t="shared" si="109"/>
        <v>4.4669956773276454</v>
      </c>
      <c r="B755">
        <f t="shared" si="108"/>
        <v>-314.15281251973965</v>
      </c>
      <c r="C755">
        <f t="shared" si="110"/>
        <v>-9.6203789238287634</v>
      </c>
      <c r="D755">
        <f t="shared" si="111"/>
        <v>10127.45578853183</v>
      </c>
      <c r="E755" t="b">
        <f t="shared" si="112"/>
        <v>0</v>
      </c>
      <c r="F755" t="b">
        <f t="shared" si="113"/>
        <v>1</v>
      </c>
      <c r="G755" t="b">
        <f t="shared" si="114"/>
        <v>1</v>
      </c>
      <c r="H755" s="5">
        <f t="shared" si="115"/>
        <v>-32.237355149877821</v>
      </c>
      <c r="I755" s="1"/>
      <c r="M755" s="6"/>
    </row>
    <row r="756" spans="1:13" x14ac:dyDescent="0.2">
      <c r="A756" s="9">
        <f t="shared" si="109"/>
        <v>4.4731316604008979</v>
      </c>
      <c r="B756">
        <f t="shared" si="108"/>
        <v>-314.62965393977413</v>
      </c>
      <c r="C756">
        <f t="shared" si="110"/>
        <v>-9.6349813560352882</v>
      </c>
      <c r="D756">
        <f t="shared" si="111"/>
        <v>10158.223333722679</v>
      </c>
      <c r="E756" t="b">
        <f t="shared" si="112"/>
        <v>0</v>
      </c>
      <c r="F756" t="b">
        <f t="shared" si="113"/>
        <v>1</v>
      </c>
      <c r="G756" t="b">
        <f t="shared" si="114"/>
        <v>1</v>
      </c>
      <c r="H756" s="5">
        <f t="shared" si="115"/>
        <v>-32.286287088715255</v>
      </c>
      <c r="I756" s="1"/>
      <c r="M756" s="6"/>
    </row>
    <row r="757" spans="1:13" x14ac:dyDescent="0.2">
      <c r="A757" s="9">
        <f t="shared" si="109"/>
        <v>4.4792676434741505</v>
      </c>
      <c r="B757">
        <f t="shared" si="108"/>
        <v>-315.09464949980463</v>
      </c>
      <c r="C757">
        <f t="shared" si="110"/>
        <v>-9.649221029554397</v>
      </c>
      <c r="D757">
        <f t="shared" si="111"/>
        <v>10188.27148190797</v>
      </c>
      <c r="E757" t="b">
        <f t="shared" si="112"/>
        <v>0</v>
      </c>
      <c r="F757" t="b">
        <f t="shared" si="113"/>
        <v>1</v>
      </c>
      <c r="G757" t="b">
        <f t="shared" si="114"/>
        <v>1</v>
      </c>
      <c r="H757" s="5">
        <f t="shared" si="115"/>
        <v>-32.334003443350397</v>
      </c>
      <c r="I757" s="1"/>
      <c r="M757" s="6"/>
    </row>
    <row r="758" spans="1:13" x14ac:dyDescent="0.2">
      <c r="A758" s="9">
        <f t="shared" si="109"/>
        <v>4.4854036265474031</v>
      </c>
      <c r="B758">
        <f t="shared" si="108"/>
        <v>-315.5477816926691</v>
      </c>
      <c r="C758">
        <f t="shared" si="110"/>
        <v>-9.6630974082599597</v>
      </c>
      <c r="D758">
        <f t="shared" si="111"/>
        <v>10217.595707858723</v>
      </c>
      <c r="E758" t="b">
        <f t="shared" si="112"/>
        <v>0</v>
      </c>
      <c r="F758" t="b">
        <f t="shared" si="113"/>
        <v>1</v>
      </c>
      <c r="G758" t="b">
        <f t="shared" si="114"/>
        <v>1</v>
      </c>
      <c r="H758" s="5">
        <f t="shared" si="115"/>
        <v>-32.380502417254363</v>
      </c>
      <c r="I758" s="1"/>
      <c r="M758" s="6"/>
    </row>
    <row r="759" spans="1:13" x14ac:dyDescent="0.2">
      <c r="A759" s="9">
        <f t="shared" si="109"/>
        <v>4.4915396096206557</v>
      </c>
      <c r="B759">
        <f t="shared" si="108"/>
        <v>-315.9890334578634</v>
      </c>
      <c r="C759">
        <f t="shared" si="110"/>
        <v>-9.6766099697039571</v>
      </c>
      <c r="D759">
        <f t="shared" si="111"/>
        <v>10246.191595368133</v>
      </c>
      <c r="E759" t="b">
        <f t="shared" si="112"/>
        <v>0</v>
      </c>
      <c r="F759" t="b">
        <f t="shared" si="113"/>
        <v>1</v>
      </c>
      <c r="G759" t="b">
        <f t="shared" si="114"/>
        <v>1</v>
      </c>
      <c r="H759" s="5">
        <f t="shared" si="115"/>
        <v>-32.425782259732898</v>
      </c>
      <c r="I759" s="1"/>
      <c r="M759" s="6"/>
    </row>
    <row r="760" spans="1:13" x14ac:dyDescent="0.2">
      <c r="A760" s="9">
        <f t="shared" si="109"/>
        <v>4.4976755926939083</v>
      </c>
      <c r="B760">
        <f t="shared" si="108"/>
        <v>-316.41838818218355</v>
      </c>
      <c r="C760">
        <f t="shared" si="110"/>
        <v>-9.6897582051361528</v>
      </c>
      <c r="D760">
        <f t="shared" si="111"/>
        <v>10274.054837916603</v>
      </c>
      <c r="E760" t="b">
        <f t="shared" si="112"/>
        <v>0</v>
      </c>
      <c r="F760" t="b">
        <f t="shared" si="113"/>
        <v>1</v>
      </c>
      <c r="G760" t="b">
        <f t="shared" si="114"/>
        <v>1</v>
      </c>
      <c r="H760" s="5">
        <f t="shared" si="115"/>
        <v>-32.469841265992201</v>
      </c>
      <c r="I760" s="1"/>
      <c r="M760" s="6"/>
    </row>
    <row r="761" spans="1:13" x14ac:dyDescent="0.2">
      <c r="A761" s="9">
        <f t="shared" si="109"/>
        <v>4.5038115757671608</v>
      </c>
      <c r="B761">
        <f t="shared" si="108"/>
        <v>-316.8358297003511</v>
      </c>
      <c r="C761">
        <f t="shared" si="110"/>
        <v>-9.7025416195232452</v>
      </c>
      <c r="D761">
        <f t="shared" si="111"/>
        <v>10301.181239320345</v>
      </c>
      <c r="E761" t="b">
        <f t="shared" si="112"/>
        <v>0</v>
      </c>
      <c r="F761" t="b">
        <f t="shared" si="113"/>
        <v>1</v>
      </c>
      <c r="G761" t="b">
        <f t="shared" si="114"/>
        <v>1</v>
      </c>
      <c r="H761" s="5">
        <f t="shared" si="115"/>
        <v>-32.512677777203209</v>
      </c>
      <c r="I761" s="1"/>
      <c r="M761" s="6"/>
    </row>
    <row r="762" spans="1:13" x14ac:dyDescent="0.2">
      <c r="A762" s="9">
        <f t="shared" si="109"/>
        <v>4.5099475588404134</v>
      </c>
      <c r="B762">
        <f t="shared" si="108"/>
        <v>-317.24134229562185</v>
      </c>
      <c r="C762">
        <f t="shared" si="110"/>
        <v>-9.7149597315675056</v>
      </c>
      <c r="D762">
        <f t="shared" si="111"/>
        <v>10327.5667143633</v>
      </c>
      <c r="E762" t="b">
        <f t="shared" si="112"/>
        <v>0</v>
      </c>
      <c r="F762" t="b">
        <f t="shared" si="113"/>
        <v>1</v>
      </c>
      <c r="G762" t="b">
        <f t="shared" si="114"/>
        <v>1</v>
      </c>
      <c r="H762" s="5">
        <f t="shared" si="115"/>
        <v>-32.554290180563981</v>
      </c>
      <c r="I762" s="1"/>
      <c r="M762" s="6"/>
    </row>
    <row r="763" spans="1:13" x14ac:dyDescent="0.2">
      <c r="A763" s="9">
        <f t="shared" si="109"/>
        <v>4.516083541913666</v>
      </c>
      <c r="B763">
        <f t="shared" si="108"/>
        <v>-317.63491070037765</v>
      </c>
      <c r="C763">
        <f t="shared" si="110"/>
        <v>-9.7270120737249055</v>
      </c>
      <c r="D763">
        <f t="shared" si="111"/>
        <v>10353.207289412368</v>
      </c>
      <c r="E763" t="b">
        <f t="shared" si="112"/>
        <v>0</v>
      </c>
      <c r="F763" t="b">
        <f t="shared" si="113"/>
        <v>1</v>
      </c>
      <c r="G763" t="b">
        <f t="shared" si="114"/>
        <v>1</v>
      </c>
      <c r="H763" s="5">
        <f t="shared" si="115"/>
        <v>-32.594676909360452</v>
      </c>
      <c r="I763" s="1"/>
      <c r="M763" s="6"/>
    </row>
    <row r="764" spans="1:13" x14ac:dyDescent="0.2">
      <c r="A764" s="9">
        <f t="shared" si="109"/>
        <v>4.5222195249869186</v>
      </c>
      <c r="B764">
        <f t="shared" si="108"/>
        <v>-318.01652009670096</v>
      </c>
      <c r="C764">
        <f t="shared" si="110"/>
        <v>-9.7386981922227083</v>
      </c>
      <c r="D764">
        <f t="shared" si="111"/>
        <v>10378.09910301584</v>
      </c>
      <c r="E764" t="b">
        <f t="shared" si="112"/>
        <v>0</v>
      </c>
      <c r="F764" t="b">
        <f t="shared" si="113"/>
        <v>1</v>
      </c>
      <c r="G764" t="b">
        <f t="shared" si="114"/>
        <v>1</v>
      </c>
      <c r="H764" s="5">
        <f t="shared" si="115"/>
        <v>-32.633836443025402</v>
      </c>
      <c r="I764" s="1"/>
      <c r="M764" s="6"/>
    </row>
    <row r="765" spans="1:13" x14ac:dyDescent="0.2">
      <c r="A765" s="9">
        <f t="shared" si="109"/>
        <v>4.5283555080601712</v>
      </c>
      <c r="B765">
        <f t="shared" si="108"/>
        <v>-318.38615611693319</v>
      </c>
      <c r="C765">
        <f t="shared" si="110"/>
        <v>-9.7500176470765698</v>
      </c>
      <c r="D765">
        <f t="shared" si="111"/>
        <v>10402.238406484936</v>
      </c>
      <c r="E765" t="b">
        <f t="shared" si="112"/>
        <v>0</v>
      </c>
      <c r="F765" t="b">
        <f t="shared" si="113"/>
        <v>1</v>
      </c>
      <c r="G765" t="b">
        <f t="shared" si="114"/>
        <v>1</v>
      </c>
      <c r="H765" s="5">
        <f t="shared" si="115"/>
        <v>-32.671767307195736</v>
      </c>
      <c r="I765" s="1"/>
      <c r="M765" s="6"/>
    </row>
    <row r="766" spans="1:13" x14ac:dyDescent="0.2">
      <c r="A766" s="9">
        <f t="shared" si="109"/>
        <v>4.5344914911334238</v>
      </c>
      <c r="B766">
        <f t="shared" si="108"/>
        <v>-318.74380484421533</v>
      </c>
      <c r="C766">
        <f t="shared" si="110"/>
        <v>-9.7609700121070837</v>
      </c>
      <c r="D766">
        <f t="shared" si="111"/>
        <v>10425.621564458341</v>
      </c>
      <c r="E766" t="b">
        <f t="shared" si="112"/>
        <v>0</v>
      </c>
      <c r="F766" t="b">
        <f t="shared" si="113"/>
        <v>1</v>
      </c>
      <c r="G766" t="b">
        <f t="shared" si="114"/>
        <v>1</v>
      </c>
      <c r="H766" s="5">
        <f t="shared" si="115"/>
        <v>-32.708468073767953</v>
      </c>
      <c r="I766" s="1"/>
      <c r="M766" s="6"/>
    </row>
    <row r="767" spans="1:13" x14ac:dyDescent="0.2">
      <c r="A767" s="9">
        <f t="shared" si="109"/>
        <v>4.5406274742066763</v>
      </c>
      <c r="B767">
        <f t="shared" si="108"/>
        <v>-319.08945281301175</v>
      </c>
      <c r="C767">
        <f t="shared" si="110"/>
        <v>-9.771554874955843</v>
      </c>
      <c r="D767">
        <f t="shared" si="111"/>
        <v>10448.245055449694</v>
      </c>
      <c r="E767" t="b">
        <f t="shared" si="112"/>
        <v>0</v>
      </c>
      <c r="F767" t="b">
        <f t="shared" si="113"/>
        <v>1</v>
      </c>
      <c r="G767" t="b">
        <f t="shared" si="114"/>
        <v>1</v>
      </c>
      <c r="H767" s="5">
        <f t="shared" si="115"/>
        <v>-32.743937360951961</v>
      </c>
      <c r="I767" s="1"/>
      <c r="M767" s="6"/>
    </row>
    <row r="768" spans="1:13" x14ac:dyDescent="0.2">
      <c r="A768" s="9">
        <f t="shared" si="109"/>
        <v>4.5467634572799289</v>
      </c>
      <c r="B768">
        <f t="shared" si="108"/>
        <v>-319.42308700961786</v>
      </c>
      <c r="C768">
        <f t="shared" si="110"/>
        <v>-9.7817718371009654</v>
      </c>
      <c r="D768">
        <f t="shared" si="111"/>
        <v>10470.105472377931</v>
      </c>
      <c r="E768" t="b">
        <f t="shared" si="112"/>
        <v>0</v>
      </c>
      <c r="F768" t="b">
        <f t="shared" si="113"/>
        <v>1</v>
      </c>
      <c r="G768" t="b">
        <f t="shared" si="114"/>
        <v>1</v>
      </c>
      <c r="H768" s="5">
        <f t="shared" si="115"/>
        <v>-32.778173833323059</v>
      </c>
      <c r="I768" s="1"/>
      <c r="M768" s="6"/>
    </row>
    <row r="769" spans="1:13" x14ac:dyDescent="0.2">
      <c r="A769" s="9">
        <f t="shared" si="109"/>
        <v>4.5528994403531815</v>
      </c>
      <c r="B769">
        <f t="shared" si="108"/>
        <v>-319.74469487264918</v>
      </c>
      <c r="C769">
        <f t="shared" si="110"/>
        <v>-9.7916205138720827</v>
      </c>
      <c r="D769">
        <f t="shared" si="111"/>
        <v>10491.199523080364</v>
      </c>
      <c r="E769" t="b">
        <f t="shared" si="112"/>
        <v>0</v>
      </c>
      <c r="F769" t="b">
        <f t="shared" si="113"/>
        <v>1</v>
      </c>
      <c r="G769" t="b">
        <f t="shared" si="114"/>
        <v>1</v>
      </c>
      <c r="H769" s="5">
        <f t="shared" si="115"/>
        <v>-32.811176201872229</v>
      </c>
      <c r="I769" s="1"/>
      <c r="M769" s="6"/>
    </row>
    <row r="770" spans="1:13" x14ac:dyDescent="0.2">
      <c r="A770" s="9">
        <f t="shared" si="109"/>
        <v>4.5590354234264341</v>
      </c>
      <c r="B770">
        <f t="shared" si="108"/>
        <v>-320.05426429351513</v>
      </c>
      <c r="C770">
        <f t="shared" si="110"/>
        <v>-9.8011005344648421</v>
      </c>
      <c r="D770">
        <f t="shared" si="111"/>
        <v>10511.52403080851</v>
      </c>
      <c r="E770" t="b">
        <f t="shared" si="112"/>
        <v>0</v>
      </c>
      <c r="F770" t="b">
        <f t="shared" si="113"/>
        <v>1</v>
      </c>
      <c r="G770" t="b">
        <f t="shared" si="114"/>
        <v>1</v>
      </c>
      <c r="H770" s="5">
        <f t="shared" si="115"/>
        <v>-32.842943224054686</v>
      </c>
      <c r="I770" s="1"/>
      <c r="M770" s="6"/>
    </row>
    <row r="771" spans="1:13" x14ac:dyDescent="0.2">
      <c r="A771" s="9">
        <f t="shared" si="109"/>
        <v>4.5651714064996867</v>
      </c>
      <c r="B771">
        <f t="shared" si="108"/>
        <v>-320.35178361687423</v>
      </c>
      <c r="C771">
        <f t="shared" si="110"/>
        <v>-9.8102115419548532</v>
      </c>
      <c r="D771">
        <f t="shared" si="111"/>
        <v>10531.075934706481</v>
      </c>
      <c r="E771" t="b">
        <f t="shared" si="112"/>
        <v>0</v>
      </c>
      <c r="F771" t="b">
        <f t="shared" si="113"/>
        <v>1</v>
      </c>
      <c r="G771" t="b">
        <f t="shared" si="114"/>
        <v>1</v>
      </c>
      <c r="H771" s="5">
        <f t="shared" si="115"/>
        <v>-32.873473703836645</v>
      </c>
      <c r="I771" s="1"/>
      <c r="M771" s="6"/>
    </row>
    <row r="772" spans="1:13" x14ac:dyDescent="0.2">
      <c r="A772" s="9">
        <f t="shared" si="109"/>
        <v>4.5713073895729393</v>
      </c>
      <c r="B772">
        <f t="shared" si="108"/>
        <v>-320.63724164107327</v>
      </c>
      <c r="C772">
        <f t="shared" si="110"/>
        <v>-9.8189531933111347</v>
      </c>
      <c r="D772">
        <f t="shared" si="111"/>
        <v>10549.852290271952</v>
      </c>
      <c r="E772" t="b">
        <f t="shared" si="112"/>
        <v>0</v>
      </c>
      <c r="F772" t="b">
        <f t="shared" si="113"/>
        <v>1</v>
      </c>
      <c r="G772" t="b">
        <f t="shared" si="114"/>
        <v>1</v>
      </c>
      <c r="H772" s="5">
        <f t="shared" si="115"/>
        <v>-32.90276649174033</v>
      </c>
      <c r="I772" s="1"/>
      <c r="M772" s="6"/>
    </row>
    <row r="773" spans="1:13" x14ac:dyDescent="0.2">
      <c r="A773" s="9">
        <f t="shared" si="109"/>
        <v>4.5774433726461918</v>
      </c>
      <c r="B773">
        <f t="shared" si="108"/>
        <v>-320.91062761856921</v>
      </c>
      <c r="C773">
        <f t="shared" si="110"/>
        <v>-9.8273251594090247</v>
      </c>
      <c r="D773">
        <f t="shared" si="111"/>
        <v>10567.850269799626</v>
      </c>
      <c r="E773" t="b">
        <f t="shared" si="112"/>
        <v>0</v>
      </c>
      <c r="F773" t="b">
        <f t="shared" si="113"/>
        <v>1</v>
      </c>
      <c r="G773" t="b">
        <f t="shared" si="114"/>
        <v>1</v>
      </c>
      <c r="H773" s="5">
        <f t="shared" si="115"/>
        <v>-32.93082048488732</v>
      </c>
      <c r="I773" s="1"/>
      <c r="M773" s="6"/>
    </row>
    <row r="774" spans="1:13" x14ac:dyDescent="0.2">
      <c r="A774" s="9">
        <f t="shared" si="109"/>
        <v>4.5835793557194444</v>
      </c>
      <c r="B774">
        <f t="shared" si="108"/>
        <v>-321.17193125633344</v>
      </c>
      <c r="C774">
        <f t="shared" si="110"/>
        <v>-9.8353271250425784</v>
      </c>
      <c r="D774">
        <f t="shared" si="111"/>
        <v>10585.067162807034</v>
      </c>
      <c r="E774" t="b">
        <f t="shared" si="112"/>
        <v>0</v>
      </c>
      <c r="F774" t="b">
        <f t="shared" si="113"/>
        <v>1</v>
      </c>
      <c r="G774" t="b">
        <f t="shared" si="114"/>
        <v>1</v>
      </c>
      <c r="H774" s="5">
        <f t="shared" si="115"/>
        <v>-32.957634627039965</v>
      </c>
      <c r="I774" s="1"/>
      <c r="M774" s="6"/>
    </row>
    <row r="775" spans="1:13" x14ac:dyDescent="0.2">
      <c r="A775" s="9">
        <f t="shared" si="109"/>
        <v>4.589715338792697</v>
      </c>
      <c r="B775">
        <f t="shared" si="108"/>
        <v>-321.4211427162395</v>
      </c>
      <c r="C775">
        <f t="shared" si="110"/>
        <v>-9.8429587889364214</v>
      </c>
      <c r="D775">
        <f t="shared" si="111"/>
        <v>10601.500376442787</v>
      </c>
      <c r="E775" t="b">
        <f t="shared" si="112"/>
        <v>0</v>
      </c>
      <c r="F775" t="b">
        <f t="shared" si="113"/>
        <v>1</v>
      </c>
      <c r="G775" t="b">
        <f t="shared" si="114"/>
        <v>1</v>
      </c>
      <c r="H775" s="5">
        <f t="shared" si="115"/>
        <v>-32.983207908641276</v>
      </c>
      <c r="I775" s="1"/>
      <c r="M775" s="6"/>
    </row>
    <row r="776" spans="1:13" x14ac:dyDescent="0.2">
      <c r="A776" s="9">
        <f t="shared" si="109"/>
        <v>4.5958513218659496</v>
      </c>
      <c r="B776">
        <f t="shared" si="108"/>
        <v>-321.65825261543358</v>
      </c>
      <c r="C776">
        <f t="shared" si="110"/>
        <v>-9.8502198637571183</v>
      </c>
      <c r="D776">
        <f t="shared" si="111"/>
        <v>10617.147435877021</v>
      </c>
      <c r="E776" t="b">
        <f t="shared" si="112"/>
        <v>0</v>
      </c>
      <c r="F776" t="b">
        <f t="shared" si="113"/>
        <v>1</v>
      </c>
      <c r="G776" t="b">
        <f t="shared" si="114"/>
        <v>1</v>
      </c>
      <c r="H776" s="5">
        <f t="shared" si="115"/>
        <v>-33.007539366852846</v>
      </c>
      <c r="I776" s="1"/>
      <c r="M776" s="6"/>
    </row>
    <row r="777" spans="1:13" x14ac:dyDescent="0.2">
      <c r="A777" s="9">
        <f t="shared" si="109"/>
        <v>4.6019873049392022</v>
      </c>
      <c r="B777">
        <f t="shared" si="108"/>
        <v>-321.88325202668756</v>
      </c>
      <c r="C777">
        <f t="shared" si="110"/>
        <v>-9.857110076123961</v>
      </c>
      <c r="D777">
        <f t="shared" si="111"/>
        <v>10632.005984674113</v>
      </c>
      <c r="E777" t="b">
        <f t="shared" si="112"/>
        <v>0</v>
      </c>
      <c r="F777" t="b">
        <f t="shared" si="113"/>
        <v>1</v>
      </c>
      <c r="G777" t="b">
        <f t="shared" si="114"/>
        <v>1</v>
      </c>
      <c r="H777" s="5">
        <f t="shared" si="115"/>
        <v>-33.030628085591125</v>
      </c>
      <c r="I777" s="1"/>
      <c r="M777" s="6"/>
    </row>
    <row r="778" spans="1:13" x14ac:dyDescent="0.2">
      <c r="A778" s="9">
        <f t="shared" si="109"/>
        <v>4.6081232880124547</v>
      </c>
      <c r="B778">
        <f t="shared" si="108"/>
        <v>-322.09613247873534</v>
      </c>
      <c r="C778">
        <f t="shared" si="110"/>
        <v>-9.8636291666192815</v>
      </c>
      <c r="D778">
        <f t="shared" si="111"/>
        <v>10646.073785147566</v>
      </c>
      <c r="E778" t="b">
        <f t="shared" si="112"/>
        <v>0</v>
      </c>
      <c r="F778" t="b">
        <f t="shared" si="113"/>
        <v>1</v>
      </c>
      <c r="G778" t="b">
        <f t="shared" si="114"/>
        <v>1</v>
      </c>
      <c r="H778" s="5">
        <f t="shared" si="115"/>
        <v>-33.052473195561937</v>
      </c>
      <c r="I778" s="1"/>
      <c r="M778" s="6"/>
    </row>
    <row r="779" spans="1:13" x14ac:dyDescent="0.2">
      <c r="A779" s="9">
        <f t="shared" si="109"/>
        <v>4.6142592710857073</v>
      </c>
      <c r="B779">
        <f t="shared" si="108"/>
        <v>-322.29688595659178</v>
      </c>
      <c r="C779">
        <f t="shared" si="110"/>
        <v>-9.8697768897982154</v>
      </c>
      <c r="D779">
        <f t="shared" si="111"/>
        <v>10659.348718696998</v>
      </c>
      <c r="E779" t="b">
        <f t="shared" si="112"/>
        <v>0</v>
      </c>
      <c r="F779" t="b">
        <f t="shared" si="113"/>
        <v>1</v>
      </c>
      <c r="G779" t="b">
        <f t="shared" si="114"/>
        <v>1</v>
      </c>
      <c r="H779" s="5">
        <f t="shared" si="115"/>
        <v>-33.073073874293158</v>
      </c>
      <c r="I779" s="1"/>
      <c r="M779" s="6"/>
    </row>
    <row r="780" spans="1:13" x14ac:dyDescent="0.2">
      <c r="A780" s="9">
        <f t="shared" si="109"/>
        <v>4.6203952541589599</v>
      </c>
      <c r="B780">
        <f t="shared" si="108"/>
        <v>-322.48550490185414</v>
      </c>
      <c r="C780">
        <f t="shared" si="110"/>
        <v>-9.8755530141979389</v>
      </c>
      <c r="D780">
        <f t="shared" si="111"/>
        <v>10671.828786127193</v>
      </c>
      <c r="E780" t="b">
        <f t="shared" si="112"/>
        <v>0</v>
      </c>
      <c r="F780" t="b">
        <f t="shared" si="113"/>
        <v>1</v>
      </c>
      <c r="G780" t="b">
        <f t="shared" si="114"/>
        <v>1</v>
      </c>
      <c r="H780" s="5">
        <f t="shared" si="115"/>
        <v>-33.092429346165737</v>
      </c>
      <c r="I780" s="1"/>
      <c r="M780" s="6"/>
    </row>
    <row r="781" spans="1:13" x14ac:dyDescent="0.2">
      <c r="A781" s="9">
        <f t="shared" si="109"/>
        <v>4.6265312372322125</v>
      </c>
      <c r="B781">
        <f t="shared" si="108"/>
        <v>-322.66198221298708</v>
      </c>
      <c r="C781">
        <f t="shared" si="110"/>
        <v>-9.8809573223463829</v>
      </c>
      <c r="D781">
        <f t="shared" si="111"/>
        <v>10683.512107949198</v>
      </c>
      <c r="E781" t="b">
        <f t="shared" si="112"/>
        <v>0</v>
      </c>
      <c r="F781" t="b">
        <f t="shared" si="113"/>
        <v>1</v>
      </c>
      <c r="G781" t="b">
        <f t="shared" si="114"/>
        <v>1</v>
      </c>
      <c r="H781" s="5">
        <f t="shared" si="115"/>
        <v>-33.110538882442867</v>
      </c>
      <c r="I781" s="1"/>
      <c r="M781" s="6"/>
    </row>
    <row r="782" spans="1:13" x14ac:dyDescent="0.2">
      <c r="A782" s="9">
        <f t="shared" si="109"/>
        <v>4.6326672203054651</v>
      </c>
      <c r="B782">
        <f t="shared" si="108"/>
        <v>-322.82631124558986</v>
      </c>
      <c r="C782">
        <f t="shared" si="110"/>
        <v>-9.8859896107704319</v>
      </c>
      <c r="D782">
        <f t="shared" si="111"/>
        <v>10694.396924663359</v>
      </c>
      <c r="E782" t="b">
        <f t="shared" si="112"/>
        <v>0</v>
      </c>
      <c r="F782" t="b">
        <f t="shared" si="113"/>
        <v>1</v>
      </c>
      <c r="G782" t="b">
        <f t="shared" si="114"/>
        <v>1</v>
      </c>
      <c r="H782" s="5">
        <f t="shared" si="115"/>
        <v>-33.127401801297431</v>
      </c>
      <c r="I782" s="1"/>
      <c r="M782" s="6"/>
    </row>
    <row r="783" spans="1:13" x14ac:dyDescent="0.2">
      <c r="A783" s="9">
        <f t="shared" si="109"/>
        <v>4.6388032033787177</v>
      </c>
      <c r="B783">
        <f t="shared" si="108"/>
        <v>-322.9784858126464</v>
      </c>
      <c r="C783">
        <f t="shared" si="110"/>
        <v>-9.8906496900035634</v>
      </c>
      <c r="D783">
        <f t="shared" si="111"/>
        <v>10704.481597024293</v>
      </c>
      <c r="E783" t="b">
        <f t="shared" si="112"/>
        <v>0</v>
      </c>
      <c r="F783" t="b">
        <f t="shared" si="113"/>
        <v>1</v>
      </c>
      <c r="G783" t="b">
        <f t="shared" si="114"/>
        <v>1</v>
      </c>
      <c r="H783" s="5">
        <f t="shared" si="115"/>
        <v>-33.143017467837645</v>
      </c>
      <c r="I783" s="1"/>
      <c r="M783" s="6"/>
    </row>
    <row r="784" spans="1:13" x14ac:dyDescent="0.2">
      <c r="A784" s="9">
        <f t="shared" si="109"/>
        <v>4.6449391864519702</v>
      </c>
      <c r="B784">
        <f t="shared" si="108"/>
        <v>-323.11850018475837</v>
      </c>
      <c r="C784">
        <f t="shared" si="110"/>
        <v>-9.8949373845930051</v>
      </c>
      <c r="D784">
        <f t="shared" si="111"/>
        <v>10713.764606287779</v>
      </c>
      <c r="E784" t="b">
        <f t="shared" si="112"/>
        <v>0</v>
      </c>
      <c r="F784" t="b">
        <f t="shared" si="113"/>
        <v>1</v>
      </c>
      <c r="G784" t="b">
        <f t="shared" si="114"/>
        <v>1</v>
      </c>
      <c r="H784" s="5">
        <f t="shared" si="115"/>
        <v>-33.157385294131025</v>
      </c>
      <c r="I784" s="1"/>
      <c r="M784" s="6"/>
    </row>
    <row r="785" spans="1:13" x14ac:dyDescent="0.2">
      <c r="A785" s="9">
        <f t="shared" si="109"/>
        <v>4.6510751695252228</v>
      </c>
      <c r="B785">
        <f t="shared" si="108"/>
        <v>-323.24634909036087</v>
      </c>
      <c r="C785">
        <f t="shared" si="110"/>
        <v>-9.8988525331063286</v>
      </c>
      <c r="D785">
        <f t="shared" si="111"/>
        <v>10722.244554439469</v>
      </c>
      <c r="E785" t="b">
        <f t="shared" si="112"/>
        <v>0</v>
      </c>
      <c r="F785" t="b">
        <f t="shared" si="113"/>
        <v>1</v>
      </c>
      <c r="G785" t="b">
        <f t="shared" si="114"/>
        <v>1</v>
      </c>
      <c r="H785" s="5">
        <f t="shared" si="115"/>
        <v>-33.170504739226466</v>
      </c>
      <c r="I785" s="1"/>
      <c r="M785" s="6"/>
    </row>
    <row r="786" spans="1:13" x14ac:dyDescent="0.2">
      <c r="A786" s="9">
        <f t="shared" si="109"/>
        <v>4.6572111525984754</v>
      </c>
      <c r="B786">
        <f t="shared" si="108"/>
        <v>-323.36202771592076</v>
      </c>
      <c r="C786">
        <f t="shared" si="110"/>
        <v>-9.9023949881375231</v>
      </c>
      <c r="D786">
        <f t="shared" si="111"/>
        <v>10729.92016440541</v>
      </c>
      <c r="E786" t="b">
        <f t="shared" si="112"/>
        <v>0</v>
      </c>
      <c r="F786" t="b">
        <f t="shared" si="113"/>
        <v>1</v>
      </c>
      <c r="G786" t="b">
        <f t="shared" si="114"/>
        <v>1</v>
      </c>
      <c r="H786" s="5">
        <f t="shared" si="115"/>
        <v>-33.182375309174624</v>
      </c>
      <c r="I786" s="1"/>
      <c r="M786" s="6"/>
    </row>
    <row r="787" spans="1:13" x14ac:dyDescent="0.2">
      <c r="A787" s="9">
        <f t="shared" si="109"/>
        <v>4.663347135671728</v>
      </c>
      <c r="B787">
        <f t="shared" si="108"/>
        <v>-323.46553170611821</v>
      </c>
      <c r="C787">
        <f t="shared" si="110"/>
        <v>-9.9055646163125513</v>
      </c>
      <c r="D787">
        <f t="shared" si="111"/>
        <v>10736.790280244402</v>
      </c>
      <c r="E787" t="b">
        <f t="shared" si="112"/>
        <v>0</v>
      </c>
      <c r="F787" t="b">
        <f t="shared" si="113"/>
        <v>1</v>
      </c>
      <c r="G787" t="b">
        <f t="shared" si="114"/>
        <v>1</v>
      </c>
      <c r="H787" s="5">
        <f t="shared" si="115"/>
        <v>-33.192996557046513</v>
      </c>
      <c r="I787" s="1"/>
      <c r="M787" s="6"/>
    </row>
    <row r="788" spans="1:13" x14ac:dyDescent="0.2">
      <c r="A788" s="9">
        <f t="shared" si="109"/>
        <v>4.6694831187449806</v>
      </c>
      <c r="B788">
        <f t="shared" si="108"/>
        <v>-323.5568571640103</v>
      </c>
      <c r="C788">
        <f t="shared" si="110"/>
        <v>-9.9083612982943787</v>
      </c>
      <c r="D788">
        <f t="shared" si="111"/>
        <v>10742.853867322061</v>
      </c>
      <c r="E788" t="b">
        <f t="shared" si="112"/>
        <v>0</v>
      </c>
      <c r="F788" t="b">
        <f t="shared" si="113"/>
        <v>1</v>
      </c>
      <c r="G788" t="b">
        <f t="shared" si="114"/>
        <v>1</v>
      </c>
      <c r="H788" s="5">
        <f t="shared" si="115"/>
        <v>-33.20236808295035</v>
      </c>
      <c r="I788" s="1"/>
      <c r="M788" s="6"/>
    </row>
    <row r="789" spans="1:13" x14ac:dyDescent="0.2">
      <c r="A789" s="9">
        <f t="shared" si="109"/>
        <v>4.6756191018182331</v>
      </c>
      <c r="B789">
        <f t="shared" si="108"/>
        <v>-323.63600065117799</v>
      </c>
      <c r="C789">
        <f t="shared" si="110"/>
        <v>-9.9107849287874483</v>
      </c>
      <c r="D789">
        <f t="shared" si="111"/>
        <v>10748.110012466643</v>
      </c>
      <c r="E789" t="b">
        <f t="shared" si="112"/>
        <v>0</v>
      </c>
      <c r="F789" t="b">
        <f t="shared" si="113"/>
        <v>1</v>
      </c>
      <c r="G789" t="b">
        <f t="shared" si="114"/>
        <v>1</v>
      </c>
      <c r="H789" s="5">
        <f t="shared" si="115"/>
        <v>-33.210489534046594</v>
      </c>
      <c r="I789" s="1"/>
      <c r="M789" s="6"/>
    </row>
    <row r="790" spans="1:13" x14ac:dyDescent="0.2">
      <c r="A790" s="9">
        <f t="shared" si="109"/>
        <v>4.6817550848914857</v>
      </c>
      <c r="B790">
        <f t="shared" si="108"/>
        <v>-323.70295918785564</v>
      </c>
      <c r="C790">
        <f t="shared" si="110"/>
        <v>-9.9128354165416646</v>
      </c>
      <c r="D790">
        <f t="shared" si="111"/>
        <v>10752.557924106564</v>
      </c>
      <c r="E790" t="b">
        <f t="shared" si="112"/>
        <v>0</v>
      </c>
      <c r="F790" t="b">
        <f t="shared" si="113"/>
        <v>1</v>
      </c>
      <c r="G790" t="b">
        <f t="shared" si="114"/>
        <v>1</v>
      </c>
      <c r="H790" s="5">
        <f t="shared" si="115"/>
        <v>-33.217360604561222</v>
      </c>
      <c r="I790" s="1"/>
      <c r="M790" s="6"/>
    </row>
    <row r="791" spans="1:13" x14ac:dyDescent="0.2">
      <c r="A791" s="9">
        <f t="shared" si="109"/>
        <v>4.6878910679647383</v>
      </c>
      <c r="B791">
        <f t="shared" si="108"/>
        <v>-323.75773025304284</v>
      </c>
      <c r="C791">
        <f t="shared" si="110"/>
        <v>-9.9145126843558096</v>
      </c>
      <c r="D791">
        <f t="shared" si="111"/>
        <v>10756.19693238961</v>
      </c>
      <c r="E791" t="b">
        <f t="shared" si="112"/>
        <v>0</v>
      </c>
      <c r="F791" t="b">
        <f t="shared" si="113"/>
        <v>1</v>
      </c>
      <c r="G791" t="b">
        <f t="shared" si="114"/>
        <v>1</v>
      </c>
      <c r="H791" s="5">
        <f t="shared" si="115"/>
        <v>-33.222981035797268</v>
      </c>
      <c r="I791" s="1"/>
      <c r="M791" s="6"/>
    </row>
    <row r="792" spans="1:13" x14ac:dyDescent="0.2">
      <c r="A792" s="9">
        <f t="shared" si="109"/>
        <v>4.6940270510379909</v>
      </c>
      <c r="B792">
        <f t="shared" si="108"/>
        <v>-323.80031178459967</v>
      </c>
      <c r="C792">
        <f t="shared" si="110"/>
        <v>-9.915816669080467</v>
      </c>
      <c r="D792">
        <f t="shared" si="111"/>
        <v>10759.026489283809</v>
      </c>
      <c r="E792" t="b">
        <f t="shared" si="112"/>
        <v>0</v>
      </c>
      <c r="F792" t="b">
        <f t="shared" si="113"/>
        <v>1</v>
      </c>
      <c r="G792" t="b">
        <f t="shared" si="114"/>
        <v>1</v>
      </c>
      <c r="H792" s="5">
        <f t="shared" si="115"/>
        <v>-33.227350616144534</v>
      </c>
      <c r="I792" s="1"/>
      <c r="M792" s="6"/>
    </row>
    <row r="793" spans="1:13" x14ac:dyDescent="0.2">
      <c r="A793" s="9">
        <f t="shared" si="109"/>
        <v>4.7001630341112435</v>
      </c>
      <c r="B793">
        <f t="shared" si="108"/>
        <v>-323.83070217932431</v>
      </c>
      <c r="C793">
        <f t="shared" si="110"/>
        <v>-9.9167473216203916</v>
      </c>
      <c r="D793">
        <f t="shared" si="111"/>
        <v>10761.046168659987</v>
      </c>
      <c r="E793" t="b">
        <f t="shared" si="112"/>
        <v>0</v>
      </c>
      <c r="F793" t="b">
        <f t="shared" si="113"/>
        <v>1</v>
      </c>
      <c r="G793" t="b">
        <f t="shared" si="114"/>
        <v>1</v>
      </c>
      <c r="H793" s="5">
        <f t="shared" si="115"/>
        <v>-33.230469181087578</v>
      </c>
      <c r="I793" s="1"/>
      <c r="M793" s="6"/>
    </row>
    <row r="794" spans="1:13" x14ac:dyDescent="0.2">
      <c r="A794" s="9">
        <f t="shared" si="109"/>
        <v>4.7062990171844961</v>
      </c>
      <c r="B794">
        <f t="shared" si="108"/>
        <v>-323.84890029301317</v>
      </c>
      <c r="C794">
        <f t="shared" si="110"/>
        <v>-9.9173046069363533</v>
      </c>
      <c r="D794">
        <f t="shared" si="111"/>
        <v>10762.25566635591</v>
      </c>
      <c r="E794" t="b">
        <f t="shared" si="112"/>
        <v>0</v>
      </c>
      <c r="F794" t="b">
        <f t="shared" si="113"/>
        <v>1</v>
      </c>
      <c r="G794" t="b">
        <f t="shared" si="114"/>
        <v>1</v>
      </c>
      <c r="H794" s="5">
        <f t="shared" si="115"/>
        <v>-33.232336613211892</v>
      </c>
      <c r="I794" s="1"/>
      <c r="M794" s="6"/>
    </row>
    <row r="795" spans="1:13" x14ac:dyDescent="0.2">
      <c r="A795" s="9">
        <f t="shared" si="109"/>
        <v>4.7124350002577486</v>
      </c>
      <c r="B795">
        <f t="shared" ref="B795:B858" si="116">$B$10*SIN(A795)</f>
        <v>-323.85490544050413</v>
      </c>
      <c r="C795">
        <f t="shared" si="110"/>
        <v>-9.9174885040464673</v>
      </c>
      <c r="D795">
        <f t="shared" si="111"/>
        <v>10762.654800222121</v>
      </c>
      <c r="E795" t="b">
        <f t="shared" si="112"/>
        <v>0</v>
      </c>
      <c r="F795" t="b">
        <f t="shared" si="113"/>
        <v>1</v>
      </c>
      <c r="G795" t="b">
        <f t="shared" si="114"/>
        <v>1</v>
      </c>
      <c r="H795" s="5">
        <f t="shared" si="115"/>
        <v>-33.232952842208356</v>
      </c>
      <c r="I795" s="1"/>
      <c r="M795" s="6"/>
    </row>
    <row r="796" spans="1:13" x14ac:dyDescent="0.2">
      <c r="A796" s="9">
        <f t="shared" ref="A796:A859" si="117">+A795+$B$25</f>
        <v>4.7185709833310012</v>
      </c>
      <c r="B796">
        <f t="shared" si="116"/>
        <v>-323.84871739570247</v>
      </c>
      <c r="C796">
        <f t="shared" ref="C796:C859" si="118">1.414*(SIN(A796)*$B$9/$B$8)</f>
        <v>-9.9172990060269779</v>
      </c>
      <c r="D796">
        <f t="shared" ref="D796:D859" si="119">B796*H796</f>
        <v>10762.243510149352</v>
      </c>
      <c r="E796" t="b">
        <f t="shared" ref="E796:E859" si="120">AND((A796&gt;$A$17),A796&lt;($B$17))</f>
        <v>0</v>
      </c>
      <c r="F796" t="b">
        <f t="shared" ref="F796:F859" si="121">AND((A796&gt;($A$17+3.1416)),A796&lt;($B$17+3.1416))</f>
        <v>1</v>
      </c>
      <c r="G796" t="b">
        <f t="shared" ref="G796:G859" si="122">OR(E796=TRUE,F796=TRUE)</f>
        <v>1</v>
      </c>
      <c r="H796" s="5">
        <f t="shared" ref="H796:H859" si="123">IF(+G796=TRUE,C796,0)+(SIN(A796)*1.4142*$B$9/$B$7)</f>
        <v>-33.23231784487583</v>
      </c>
      <c r="I796" s="1"/>
      <c r="M796" s="6"/>
    </row>
    <row r="797" spans="1:13" x14ac:dyDescent="0.2">
      <c r="A797" s="9">
        <f t="shared" si="117"/>
        <v>4.7247069664042538</v>
      </c>
      <c r="B797">
        <f t="shared" si="116"/>
        <v>-323.83033639158901</v>
      </c>
      <c r="C797">
        <f t="shared" si="118"/>
        <v>-9.9167361200125121</v>
      </c>
      <c r="D797">
        <f t="shared" si="119"/>
        <v>10761.021858077589</v>
      </c>
      <c r="E797" t="b">
        <f t="shared" si="120"/>
        <v>0</v>
      </c>
      <c r="F797" t="b">
        <f t="shared" si="121"/>
        <v>1</v>
      </c>
      <c r="G797" t="b">
        <f t="shared" si="122"/>
        <v>1</v>
      </c>
      <c r="H797" s="5">
        <f t="shared" si="123"/>
        <v>-33.230431645122081</v>
      </c>
      <c r="I797" s="1"/>
      <c r="M797" s="6"/>
    </row>
    <row r="798" spans="1:13" x14ac:dyDescent="0.2">
      <c r="A798" s="9">
        <f t="shared" si="117"/>
        <v>4.7308429494775064</v>
      </c>
      <c r="B798">
        <f t="shared" si="116"/>
        <v>-323.79976312021176</v>
      </c>
      <c r="C798">
        <f t="shared" si="118"/>
        <v>-9.9157998671958314</v>
      </c>
      <c r="D798">
        <f t="shared" si="119"/>
        <v>10758.990027986723</v>
      </c>
      <c r="E798" t="b">
        <f t="shared" si="120"/>
        <v>0</v>
      </c>
      <c r="F798" t="b">
        <f t="shared" si="121"/>
        <v>1</v>
      </c>
      <c r="G798" t="b">
        <f t="shared" si="122"/>
        <v>1</v>
      </c>
      <c r="H798" s="5">
        <f t="shared" si="123"/>
        <v>-33.22729431396283</v>
      </c>
      <c r="I798" s="1"/>
      <c r="M798" s="6"/>
    </row>
    <row r="799" spans="1:13" x14ac:dyDescent="0.2">
      <c r="A799" s="9">
        <f t="shared" si="117"/>
        <v>4.736978932550759</v>
      </c>
      <c r="B799">
        <f t="shared" si="116"/>
        <v>-323.75699873265961</v>
      </c>
      <c r="C799">
        <f t="shared" si="118"/>
        <v>-9.9144902828270087</v>
      </c>
      <c r="D799">
        <f t="shared" si="119"/>
        <v>10756.148325868882</v>
      </c>
      <c r="E799" t="b">
        <f t="shared" si="120"/>
        <v>0</v>
      </c>
      <c r="F799" t="b">
        <f t="shared" si="121"/>
        <v>1</v>
      </c>
      <c r="G799" t="b">
        <f t="shared" si="122"/>
        <v>1</v>
      </c>
      <c r="H799" s="5">
        <f t="shared" si="123"/>
        <v>-33.222905969519154</v>
      </c>
      <c r="I799" s="1"/>
      <c r="M799" s="6"/>
    </row>
    <row r="800" spans="1:13" x14ac:dyDescent="0.2">
      <c r="A800" s="9">
        <f t="shared" si="117"/>
        <v>4.7431149156240116</v>
      </c>
      <c r="B800">
        <f t="shared" si="116"/>
        <v>-323.70204483901898</v>
      </c>
      <c r="C800">
        <f t="shared" si="118"/>
        <v>-9.9128074162121216</v>
      </c>
      <c r="D800">
        <f t="shared" si="119"/>
        <v>10752.497179682305</v>
      </c>
      <c r="E800" t="b">
        <f t="shared" si="120"/>
        <v>0</v>
      </c>
      <c r="F800" t="b">
        <f t="shared" si="121"/>
        <v>1</v>
      </c>
      <c r="G800" t="b">
        <f t="shared" si="122"/>
        <v>1</v>
      </c>
      <c r="H800" s="5">
        <f t="shared" si="123"/>
        <v>-33.217266777012959</v>
      </c>
      <c r="I800" s="1"/>
      <c r="M800" s="6"/>
    </row>
    <row r="801" spans="1:13" x14ac:dyDescent="0.2">
      <c r="A801" s="9">
        <f t="shared" si="117"/>
        <v>4.7492508986972641</v>
      </c>
      <c r="B801">
        <f t="shared" si="116"/>
        <v>-323.63490350831324</v>
      </c>
      <c r="C801">
        <f t="shared" si="118"/>
        <v>-9.9107513307113795</v>
      </c>
      <c r="D801">
        <f t="shared" si="119"/>
        <v>10748.037139286911</v>
      </c>
      <c r="E801" t="b">
        <f t="shared" si="120"/>
        <v>0</v>
      </c>
      <c r="F801" t="b">
        <f t="shared" si="121"/>
        <v>1</v>
      </c>
      <c r="G801" t="b">
        <f t="shared" si="122"/>
        <v>1</v>
      </c>
      <c r="H801" s="5">
        <f t="shared" si="123"/>
        <v>-33.210376948760796</v>
      </c>
      <c r="I801" s="1"/>
      <c r="M801" s="6"/>
    </row>
    <row r="802" spans="1:13" x14ac:dyDescent="0.2">
      <c r="A802" s="9">
        <f t="shared" si="117"/>
        <v>4.7553868817705167</v>
      </c>
      <c r="B802">
        <f t="shared" si="116"/>
        <v>-323.55557726842505</v>
      </c>
      <c r="C802">
        <f t="shared" si="118"/>
        <v>-9.9083221037367561</v>
      </c>
      <c r="D802">
        <f t="shared" si="119"/>
        <v>10742.768876361502</v>
      </c>
      <c r="E802" t="b">
        <f t="shared" si="120"/>
        <v>0</v>
      </c>
      <c r="F802" t="b">
        <f t="shared" si="121"/>
        <v>1</v>
      </c>
      <c r="G802" t="b">
        <f t="shared" si="122"/>
        <v>1</v>
      </c>
      <c r="H802" s="5">
        <f t="shared" si="123"/>
        <v>-33.202236744165873</v>
      </c>
      <c r="I802" s="1"/>
      <c r="M802" s="6"/>
    </row>
    <row r="803" spans="1:13" x14ac:dyDescent="0.2">
      <c r="A803" s="9">
        <f t="shared" si="117"/>
        <v>4.7615228648437693</v>
      </c>
      <c r="B803">
        <f t="shared" si="116"/>
        <v>-323.46406910600081</v>
      </c>
      <c r="C803">
        <f t="shared" si="118"/>
        <v>-9.9055198267490585</v>
      </c>
      <c r="D803">
        <f t="shared" si="119"/>
        <v>10736.693184302598</v>
      </c>
      <c r="E803" t="b">
        <f t="shared" si="120"/>
        <v>0</v>
      </c>
      <c r="F803" t="b">
        <f t="shared" si="121"/>
        <v>1</v>
      </c>
      <c r="G803" t="b">
        <f t="shared" si="122"/>
        <v>1</v>
      </c>
      <c r="H803" s="5">
        <f t="shared" si="123"/>
        <v>-33.192846469708293</v>
      </c>
      <c r="I803" s="1"/>
      <c r="M803" s="6"/>
    </row>
    <row r="804" spans="1:13" x14ac:dyDescent="0.2">
      <c r="A804" s="9">
        <f t="shared" si="117"/>
        <v>4.7676588479170219</v>
      </c>
      <c r="B804">
        <f t="shared" si="116"/>
        <v>-323.36038246633836</v>
      </c>
      <c r="C804">
        <f t="shared" si="118"/>
        <v>-9.9023446052544912</v>
      </c>
      <c r="D804">
        <f t="shared" si="119"/>
        <v>10729.810978104937</v>
      </c>
      <c r="E804" t="b">
        <f t="shared" si="120"/>
        <v>0</v>
      </c>
      <c r="F804" t="b">
        <f t="shared" si="121"/>
        <v>1</v>
      </c>
      <c r="G804" t="b">
        <f t="shared" si="122"/>
        <v>1</v>
      </c>
      <c r="H804" s="5">
        <f t="shared" si="123"/>
        <v>-33.182206478933466</v>
      </c>
      <c r="I804" s="1"/>
      <c r="M804" s="6"/>
    </row>
    <row r="805" spans="1:13" x14ac:dyDescent="0.2">
      <c r="A805" s="9">
        <f t="shared" si="117"/>
        <v>4.7737948309902745</v>
      </c>
      <c r="B805">
        <f t="shared" si="116"/>
        <v>-323.2445212532574</v>
      </c>
      <c r="C805">
        <f t="shared" si="118"/>
        <v>-9.8987965588006865</v>
      </c>
      <c r="D805">
        <f t="shared" si="119"/>
        <v>10722.123294223706</v>
      </c>
      <c r="E805" t="b">
        <f t="shared" si="120"/>
        <v>0</v>
      </c>
      <c r="F805" t="b">
        <f t="shared" si="121"/>
        <v>1</v>
      </c>
      <c r="G805" t="b">
        <f t="shared" si="122"/>
        <v>1</v>
      </c>
      <c r="H805" s="5">
        <f t="shared" si="123"/>
        <v>-33.170317172438871</v>
      </c>
      <c r="I805" s="1"/>
      <c r="M805" s="6"/>
    </row>
    <row r="806" spans="1:13" x14ac:dyDescent="0.2">
      <c r="A806" s="9">
        <f t="shared" si="117"/>
        <v>4.779930814063527</v>
      </c>
      <c r="B806">
        <f t="shared" si="116"/>
        <v>-323.11648982895218</v>
      </c>
      <c r="C806">
        <f t="shared" si="118"/>
        <v>-9.8948758209721959</v>
      </c>
      <c r="D806">
        <f t="shared" si="119"/>
        <v>10713.631290418425</v>
      </c>
      <c r="E806" t="b">
        <f t="shared" si="120"/>
        <v>0</v>
      </c>
      <c r="F806" t="b">
        <f t="shared" si="121"/>
        <v>1</v>
      </c>
      <c r="G806" t="b">
        <f t="shared" si="122"/>
        <v>1</v>
      </c>
      <c r="H806" s="5">
        <f t="shared" si="123"/>
        <v>-33.157178997858907</v>
      </c>
      <c r="I806" s="1"/>
      <c r="M806" s="6"/>
    </row>
    <row r="807" spans="1:13" x14ac:dyDescent="0.2">
      <c r="A807" s="9">
        <f t="shared" si="117"/>
        <v>4.7860667971367796</v>
      </c>
      <c r="B807">
        <f t="shared" si="116"/>
        <v>-322.97629301382779</v>
      </c>
      <c r="C807">
        <f t="shared" si="118"/>
        <v>-9.8905825393854627</v>
      </c>
      <c r="D807">
        <f t="shared" si="119"/>
        <v>10704.336245578615</v>
      </c>
      <c r="E807" t="b">
        <f t="shared" si="120"/>
        <v>0</v>
      </c>
      <c r="F807" t="b">
        <f t="shared" si="121"/>
        <v>1</v>
      </c>
      <c r="G807" t="b">
        <f t="shared" si="122"/>
        <v>1</v>
      </c>
      <c r="H807" s="5">
        <f t="shared" si="123"/>
        <v>-33.142792449848088</v>
      </c>
      <c r="I807" s="1"/>
      <c r="M807" s="6"/>
    </row>
    <row r="808" spans="1:13" x14ac:dyDescent="0.2">
      <c r="A808" s="9">
        <f t="shared" si="117"/>
        <v>4.7922027802100322</v>
      </c>
      <c r="B808">
        <f t="shared" si="116"/>
        <v>-322.82393608631799</v>
      </c>
      <c r="C808">
        <f t="shared" si="118"/>
        <v>-9.8859168756832716</v>
      </c>
      <c r="D808">
        <f t="shared" si="119"/>
        <v>10694.239559531175</v>
      </c>
      <c r="E808" t="b">
        <f t="shared" si="120"/>
        <v>0</v>
      </c>
      <c r="F808" t="b">
        <f t="shared" si="121"/>
        <v>1</v>
      </c>
      <c r="G808" t="b">
        <f t="shared" si="122"/>
        <v>1</v>
      </c>
      <c r="H808" s="5">
        <f t="shared" si="123"/>
        <v>-33.127158070062393</v>
      </c>
      <c r="I808" s="1"/>
      <c r="M808" s="6"/>
    </row>
    <row r="809" spans="1:13" x14ac:dyDescent="0.2">
      <c r="A809" s="9">
        <f t="shared" si="117"/>
        <v>4.7983387632832848</v>
      </c>
      <c r="B809">
        <f t="shared" si="116"/>
        <v>-322.65942478268715</v>
      </c>
      <c r="C809">
        <f t="shared" si="118"/>
        <v>-9.8808790055286551</v>
      </c>
      <c r="D809">
        <f t="shared" si="119"/>
        <v>10683.342752829587</v>
      </c>
      <c r="E809" t="b">
        <f t="shared" si="120"/>
        <v>0</v>
      </c>
      <c r="F809" t="b">
        <f t="shared" si="121"/>
        <v>1</v>
      </c>
      <c r="G809" t="b">
        <f t="shared" si="122"/>
        <v>1</v>
      </c>
      <c r="H809" s="5">
        <f t="shared" si="123"/>
        <v>-33.110276447138887</v>
      </c>
      <c r="I809" s="1"/>
      <c r="M809" s="6"/>
    </row>
    <row r="810" spans="1:13" x14ac:dyDescent="0.2">
      <c r="A810" s="9">
        <f t="shared" si="117"/>
        <v>4.8044747463565374</v>
      </c>
      <c r="B810">
        <f t="shared" si="116"/>
        <v>-322.4827652968138</v>
      </c>
      <c r="C810">
        <f t="shared" si="118"/>
        <v>-9.8754691185982821</v>
      </c>
      <c r="D810">
        <f t="shared" si="119"/>
        <v>10671.647466524908</v>
      </c>
      <c r="E810" t="b">
        <f t="shared" si="120"/>
        <v>0</v>
      </c>
      <c r="F810" t="b">
        <f t="shared" si="121"/>
        <v>1</v>
      </c>
      <c r="G810" t="b">
        <f t="shared" si="122"/>
        <v>1</v>
      </c>
      <c r="H810" s="5">
        <f t="shared" si="123"/>
        <v>-33.092148216673536</v>
      </c>
      <c r="I810" s="1"/>
      <c r="M810" s="6"/>
    </row>
    <row r="811" spans="1:13" x14ac:dyDescent="0.2">
      <c r="A811" s="9">
        <f t="shared" si="117"/>
        <v>4.81061072942979</v>
      </c>
      <c r="B811">
        <f t="shared" si="116"/>
        <v>-322.29396427995766</v>
      </c>
      <c r="C811">
        <f t="shared" si="118"/>
        <v>-9.8696874185753174</v>
      </c>
      <c r="D811">
        <f t="shared" si="119"/>
        <v>10659.155461918641</v>
      </c>
      <c r="E811" t="b">
        <f t="shared" si="120"/>
        <v>0</v>
      </c>
      <c r="F811" t="b">
        <f t="shared" si="121"/>
        <v>1</v>
      </c>
      <c r="G811" t="b">
        <f t="shared" si="122"/>
        <v>1</v>
      </c>
      <c r="H811" s="5">
        <f t="shared" si="123"/>
        <v>-33.072774061197322</v>
      </c>
      <c r="I811" s="1"/>
      <c r="M811" s="6"/>
    </row>
    <row r="812" spans="1:13" x14ac:dyDescent="0.2">
      <c r="A812" s="9">
        <f t="shared" si="117"/>
        <v>4.8167467125030425</v>
      </c>
      <c r="B812">
        <f t="shared" si="116"/>
        <v>-322.09302884050908</v>
      </c>
      <c r="C812">
        <f t="shared" si="118"/>
        <v>-9.863534123141747</v>
      </c>
      <c r="D812">
        <f t="shared" si="119"/>
        <v>10645.868620297464</v>
      </c>
      <c r="E812" t="b">
        <f t="shared" si="120"/>
        <v>0</v>
      </c>
      <c r="F812" t="b">
        <f t="shared" si="121"/>
        <v>1</v>
      </c>
      <c r="G812" t="b">
        <f t="shared" si="122"/>
        <v>1</v>
      </c>
      <c r="H812" s="5">
        <f t="shared" si="123"/>
        <v>-33.052154710150475</v>
      </c>
      <c r="I812" s="1"/>
      <c r="M812" s="6"/>
    </row>
    <row r="813" spans="1:13" x14ac:dyDescent="0.2">
      <c r="A813" s="9">
        <f t="shared" si="117"/>
        <v>4.8228826955762951</v>
      </c>
      <c r="B813">
        <f t="shared" si="116"/>
        <v>-321.87996654372159</v>
      </c>
      <c r="C813">
        <f t="shared" si="118"/>
        <v>-9.8570094639701917</v>
      </c>
      <c r="D813">
        <f t="shared" si="119"/>
        <v>10631.788942649941</v>
      </c>
      <c r="E813" t="b">
        <f t="shared" si="120"/>
        <v>0</v>
      </c>
      <c r="F813" t="b">
        <f t="shared" si="121"/>
        <v>1</v>
      </c>
      <c r="G813" t="b">
        <f t="shared" si="122"/>
        <v>1</v>
      </c>
      <c r="H813" s="5">
        <f t="shared" si="123"/>
        <v>-33.030290939855071</v>
      </c>
      <c r="I813" s="1"/>
      <c r="M813" s="6"/>
    </row>
    <row r="814" spans="1:13" x14ac:dyDescent="0.2">
      <c r="A814" s="9">
        <f t="shared" si="117"/>
        <v>4.8290186786495477</v>
      </c>
      <c r="B814">
        <f t="shared" si="116"/>
        <v>-321.65478541142693</v>
      </c>
      <c r="C814">
        <f t="shared" si="118"/>
        <v>-9.8501136867151793</v>
      </c>
      <c r="D814">
        <f t="shared" si="119"/>
        <v>10616.918549365146</v>
      </c>
      <c r="E814" t="b">
        <f t="shared" si="120"/>
        <v>0</v>
      </c>
      <c r="F814" t="b">
        <f t="shared" si="121"/>
        <v>1</v>
      </c>
      <c r="G814" t="b">
        <f t="shared" si="122"/>
        <v>1</v>
      </c>
      <c r="H814" s="5">
        <f t="shared" si="123"/>
        <v>-33.007183573485783</v>
      </c>
      <c r="I814" s="1"/>
      <c r="M814" s="6"/>
    </row>
    <row r="815" spans="1:13" x14ac:dyDescent="0.2">
      <c r="A815" s="9">
        <f t="shared" si="117"/>
        <v>4.8351546617228003</v>
      </c>
      <c r="B815">
        <f t="shared" si="116"/>
        <v>-321.41749392173307</v>
      </c>
      <c r="C815">
        <f t="shared" si="118"/>
        <v>-9.8428470510038988</v>
      </c>
      <c r="D815">
        <f t="shared" si="119"/>
        <v>10601.259679913353</v>
      </c>
      <c r="E815" t="b">
        <f t="shared" si="120"/>
        <v>0</v>
      </c>
      <c r="F815" t="b">
        <f t="shared" si="121"/>
        <v>1</v>
      </c>
      <c r="G815" t="b">
        <f t="shared" si="122"/>
        <v>1</v>
      </c>
      <c r="H815" s="5">
        <f t="shared" si="123"/>
        <v>-32.982833481038895</v>
      </c>
      <c r="I815" s="1"/>
      <c r="M815" s="6"/>
    </row>
    <row r="816" spans="1:13" x14ac:dyDescent="0.2">
      <c r="A816" s="9">
        <f t="shared" si="117"/>
        <v>4.8412906447960529</v>
      </c>
      <c r="B816">
        <f t="shared" si="116"/>
        <v>-321.16810100870487</v>
      </c>
      <c r="C816">
        <f t="shared" si="118"/>
        <v>-9.8352098304264199</v>
      </c>
      <c r="D816">
        <f t="shared" si="119"/>
        <v>10584.814692508759</v>
      </c>
      <c r="E816" t="b">
        <f t="shared" si="120"/>
        <v>0</v>
      </c>
      <c r="F816" t="b">
        <f t="shared" si="121"/>
        <v>1</v>
      </c>
      <c r="G816" t="b">
        <f t="shared" si="122"/>
        <v>1</v>
      </c>
      <c r="H816" s="5">
        <f t="shared" si="123"/>
        <v>-32.957241579299527</v>
      </c>
      <c r="I816" s="1"/>
      <c r="M816" s="6"/>
    </row>
    <row r="817" spans="1:13" x14ac:dyDescent="0.2">
      <c r="A817" s="9">
        <f t="shared" si="117"/>
        <v>4.8474266278693054</v>
      </c>
      <c r="B817">
        <f t="shared" si="116"/>
        <v>-320.90661606202804</v>
      </c>
      <c r="C817">
        <f t="shared" si="118"/>
        <v>-9.8272023125253973</v>
      </c>
      <c r="D817">
        <f t="shared" si="119"/>
        <v>10567.586063754346</v>
      </c>
      <c r="E817" t="b">
        <f t="shared" si="120"/>
        <v>0</v>
      </c>
      <c r="F817" t="b">
        <f t="shared" si="121"/>
        <v>1</v>
      </c>
      <c r="G817" t="b">
        <f t="shared" si="122"/>
        <v>1</v>
      </c>
      <c r="H817" s="5">
        <f t="shared" si="123"/>
        <v>-32.930408831807128</v>
      </c>
      <c r="I817" s="1"/>
      <c r="M817" s="6"/>
    </row>
    <row r="818" spans="1:13" x14ac:dyDescent="0.2">
      <c r="A818" s="9">
        <f t="shared" si="117"/>
        <v>4.853562610942558</v>
      </c>
      <c r="B818">
        <f t="shared" si="116"/>
        <v>-320.63304892665519</v>
      </c>
      <c r="C818">
        <f t="shared" si="118"/>
        <v>-9.8188247987852417</v>
      </c>
      <c r="D818">
        <f t="shared" si="119"/>
        <v>10549.57638826891</v>
      </c>
      <c r="E818" t="b">
        <f t="shared" si="120"/>
        <v>0</v>
      </c>
      <c r="F818" t="b">
        <f t="shared" si="121"/>
        <v>1</v>
      </c>
      <c r="G818" t="b">
        <f t="shared" si="122"/>
        <v>1</v>
      </c>
      <c r="H818" s="5">
        <f t="shared" si="123"/>
        <v>-32.902336248819211</v>
      </c>
      <c r="I818" s="1"/>
      <c r="M818" s="6"/>
    </row>
    <row r="819" spans="1:13" x14ac:dyDescent="0.2">
      <c r="A819" s="9">
        <f t="shared" si="117"/>
        <v>4.8596985940158106</v>
      </c>
      <c r="B819">
        <f t="shared" si="116"/>
        <v>-320.34740990243569</v>
      </c>
      <c r="C819">
        <f t="shared" si="118"/>
        <v>-9.8100776046207709</v>
      </c>
      <c r="D819">
        <f t="shared" si="119"/>
        <v>10530.788378296311</v>
      </c>
      <c r="E819" t="b">
        <f t="shared" si="120"/>
        <v>0</v>
      </c>
      <c r="F819" t="b">
        <f t="shared" si="121"/>
        <v>1</v>
      </c>
      <c r="G819" t="b">
        <f t="shared" si="122"/>
        <v>1</v>
      </c>
      <c r="H819" s="5">
        <f t="shared" si="123"/>
        <v>-32.873024887273303</v>
      </c>
      <c r="I819" s="1"/>
      <c r="M819" s="6"/>
    </row>
    <row r="820" spans="1:13" x14ac:dyDescent="0.2">
      <c r="A820" s="9">
        <f t="shared" si="117"/>
        <v>4.8658345770890632</v>
      </c>
      <c r="B820">
        <f t="shared" si="116"/>
        <v>-320.04970974372725</v>
      </c>
      <c r="C820">
        <f t="shared" si="118"/>
        <v>-9.8009610593653331</v>
      </c>
      <c r="D820">
        <f t="shared" si="119"/>
        <v>10511.224863296997</v>
      </c>
      <c r="E820" t="b">
        <f t="shared" si="120"/>
        <v>0</v>
      </c>
      <c r="F820" t="b">
        <f t="shared" si="121"/>
        <v>1</v>
      </c>
      <c r="G820" t="b">
        <f t="shared" si="122"/>
        <v>1</v>
      </c>
      <c r="H820" s="5">
        <f t="shared" si="123"/>
        <v>-32.842475850747149</v>
      </c>
      <c r="I820" s="1"/>
      <c r="M820" s="6"/>
    </row>
    <row r="821" spans="1:13" x14ac:dyDescent="0.2">
      <c r="A821" s="9">
        <f t="shared" si="117"/>
        <v>4.8719705601623158</v>
      </c>
      <c r="B821">
        <f t="shared" si="116"/>
        <v>-319.73995965899155</v>
      </c>
      <c r="C821">
        <f t="shared" si="118"/>
        <v>-9.7914755062584113</v>
      </c>
      <c r="D821">
        <f t="shared" si="119"/>
        <v>10490.888789521916</v>
      </c>
      <c r="E821" t="b">
        <f t="shared" si="120"/>
        <v>0</v>
      </c>
      <c r="F821" t="b">
        <f t="shared" si="121"/>
        <v>1</v>
      </c>
      <c r="G821" t="b">
        <f t="shared" si="122"/>
        <v>1</v>
      </c>
      <c r="H821" s="5">
        <f t="shared" si="123"/>
        <v>-32.810690289417181</v>
      </c>
      <c r="I821" s="1"/>
      <c r="M821" s="6"/>
    </row>
    <row r="822" spans="1:13" x14ac:dyDescent="0.2">
      <c r="A822" s="9">
        <f t="shared" si="117"/>
        <v>4.8781065432355684</v>
      </c>
      <c r="B822">
        <f t="shared" si="116"/>
        <v>-319.41817131037203</v>
      </c>
      <c r="C822">
        <f t="shared" si="118"/>
        <v>-9.7816213024326881</v>
      </c>
      <c r="D822">
        <f t="shared" si="119"/>
        <v>10469.78321956879</v>
      </c>
      <c r="E822" t="b">
        <f t="shared" si="120"/>
        <v>0</v>
      </c>
      <c r="F822" t="b">
        <f t="shared" si="121"/>
        <v>1</v>
      </c>
      <c r="G822" t="b">
        <f t="shared" si="122"/>
        <v>1</v>
      </c>
      <c r="H822" s="5">
        <f t="shared" si="123"/>
        <v>-32.777669400015185</v>
      </c>
      <c r="I822" s="1"/>
      <c r="M822" s="6"/>
    </row>
    <row r="823" spans="1:13" x14ac:dyDescent="0.2">
      <c r="A823" s="9">
        <f t="shared" si="117"/>
        <v>4.8842425263088209</v>
      </c>
      <c r="B823">
        <f t="shared" si="116"/>
        <v>-319.08435681325471</v>
      </c>
      <c r="C823">
        <f t="shared" si="118"/>
        <v>-9.7713988189006216</v>
      </c>
      <c r="D823">
        <f t="shared" si="119"/>
        <v>10447.911331920897</v>
      </c>
      <c r="E823" t="b">
        <f t="shared" si="120"/>
        <v>0</v>
      </c>
      <c r="F823" t="b">
        <f t="shared" si="121"/>
        <v>1</v>
      </c>
      <c r="G823" t="b">
        <f t="shared" si="122"/>
        <v>1</v>
      </c>
      <c r="H823" s="5">
        <f t="shared" si="123"/>
        <v>-32.743414425783257</v>
      </c>
      <c r="I823" s="1"/>
      <c r="M823" s="6"/>
    </row>
    <row r="824" spans="1:13" x14ac:dyDescent="0.2">
      <c r="A824" s="9">
        <f t="shared" si="117"/>
        <v>4.8903785093820735</v>
      </c>
      <c r="B824">
        <f t="shared" si="116"/>
        <v>-318.73852873581217</v>
      </c>
      <c r="C824">
        <f t="shared" si="118"/>
        <v>-9.7608084405404494</v>
      </c>
      <c r="D824">
        <f t="shared" si="119"/>
        <v>10425.276420468403</v>
      </c>
      <c r="E824" t="b">
        <f t="shared" si="120"/>
        <v>0</v>
      </c>
      <c r="F824" t="b">
        <f t="shared" si="121"/>
        <v>1</v>
      </c>
      <c r="G824" t="b">
        <f t="shared" si="122"/>
        <v>1</v>
      </c>
      <c r="H824" s="5">
        <f t="shared" si="123"/>
        <v>-32.707926656427027</v>
      </c>
      <c r="I824" s="1"/>
      <c r="M824" s="6"/>
    </row>
    <row r="825" spans="1:13" x14ac:dyDescent="0.2">
      <c r="A825" s="9">
        <f t="shared" si="117"/>
        <v>4.8965144924553261</v>
      </c>
      <c r="B825">
        <f t="shared" si="116"/>
        <v>-318.3807000985305</v>
      </c>
      <c r="C825">
        <f t="shared" si="118"/>
        <v>-9.7498505660817223</v>
      </c>
      <c r="D825">
        <f t="shared" si="119"/>
        <v>10401.881894012291</v>
      </c>
      <c r="E825" t="b">
        <f t="shared" si="120"/>
        <v>0</v>
      </c>
      <c r="F825" t="b">
        <f t="shared" si="121"/>
        <v>1</v>
      </c>
      <c r="G825" t="b">
        <f t="shared" si="122"/>
        <v>1</v>
      </c>
      <c r="H825" s="5">
        <f t="shared" si="123"/>
        <v>-32.671207428067028</v>
      </c>
      <c r="I825" s="1"/>
      <c r="M825" s="6"/>
    </row>
    <row r="826" spans="1:13" x14ac:dyDescent="0.2">
      <c r="A826" s="9">
        <f t="shared" si="117"/>
        <v>4.9026504755285787</v>
      </c>
      <c r="B826">
        <f t="shared" si="116"/>
        <v>-318.01088437371862</v>
      </c>
      <c r="C826">
        <f t="shared" si="118"/>
        <v>-9.7385256080902778</v>
      </c>
      <c r="D826">
        <f t="shared" si="119"/>
        <v>10377.731275751003</v>
      </c>
      <c r="E826" t="b">
        <f t="shared" si="120"/>
        <v>0</v>
      </c>
      <c r="F826" t="b">
        <f t="shared" si="121"/>
        <v>1</v>
      </c>
      <c r="G826" t="b">
        <f t="shared" si="122"/>
        <v>1</v>
      </c>
      <c r="H826" s="5">
        <f t="shared" si="123"/>
        <v>-32.633258123188469</v>
      </c>
      <c r="I826" s="1"/>
      <c r="M826" s="6"/>
    </row>
    <row r="827" spans="1:13" x14ac:dyDescent="0.2">
      <c r="A827" s="9">
        <f t="shared" si="117"/>
        <v>4.9087864586018313</v>
      </c>
      <c r="B827">
        <f t="shared" si="116"/>
        <v>-317.62909548500164</v>
      </c>
      <c r="C827">
        <f t="shared" si="118"/>
        <v>-9.7268339929527112</v>
      </c>
      <c r="D827">
        <f t="shared" si="119"/>
        <v>10352.828202749854</v>
      </c>
      <c r="E827" t="b">
        <f t="shared" si="120"/>
        <v>0</v>
      </c>
      <c r="F827" t="b">
        <f t="shared" si="121"/>
        <v>1</v>
      </c>
      <c r="G827" t="b">
        <f t="shared" si="122"/>
        <v>1</v>
      </c>
      <c r="H827" s="5">
        <f t="shared" si="123"/>
        <v>-32.59408017058913</v>
      </c>
      <c r="I827" s="1"/>
      <c r="M827" s="6"/>
    </row>
    <row r="828" spans="1:13" x14ac:dyDescent="0.2">
      <c r="A828" s="9">
        <f t="shared" si="117"/>
        <v>4.9149224416750839</v>
      </c>
      <c r="B828">
        <f t="shared" si="116"/>
        <v>-317.23534780679603</v>
      </c>
      <c r="C828">
        <f t="shared" si="118"/>
        <v>-9.7147761608603194</v>
      </c>
      <c r="D828">
        <f t="shared" si="119"/>
        <v>10327.17642539328</v>
      </c>
      <c r="E828" t="b">
        <f t="shared" si="120"/>
        <v>0</v>
      </c>
      <c r="F828" t="b">
        <f t="shared" si="121"/>
        <v>1</v>
      </c>
      <c r="G828" t="b">
        <f t="shared" si="122"/>
        <v>1</v>
      </c>
      <c r="H828" s="5">
        <f t="shared" si="123"/>
        <v>-32.553675045325591</v>
      </c>
      <c r="I828" s="1"/>
      <c r="M828" s="6"/>
    </row>
    <row r="829" spans="1:13" x14ac:dyDescent="0.2">
      <c r="A829" s="9">
        <f t="shared" si="117"/>
        <v>4.9210584247483364</v>
      </c>
      <c r="B829">
        <f t="shared" si="116"/>
        <v>-316.82965616376896</v>
      </c>
      <c r="C829">
        <f t="shared" si="118"/>
        <v>-9.702352565792534</v>
      </c>
      <c r="D829">
        <f t="shared" si="119"/>
        <v>10300.779806820052</v>
      </c>
      <c r="E829" t="b">
        <f t="shared" si="120"/>
        <v>0</v>
      </c>
      <c r="F829" t="b">
        <f t="shared" si="121"/>
        <v>1</v>
      </c>
      <c r="G829" t="b">
        <f t="shared" si="122"/>
        <v>1</v>
      </c>
      <c r="H829" s="5">
        <f t="shared" si="123"/>
        <v>-32.512044268657689</v>
      </c>
      <c r="I829" s="1"/>
      <c r="M829" s="6"/>
    </row>
    <row r="830" spans="1:13" x14ac:dyDescent="0.2">
      <c r="A830" s="9">
        <f t="shared" si="117"/>
        <v>4.927194407821589</v>
      </c>
      <c r="B830">
        <f t="shared" si="116"/>
        <v>-316.41203583027988</v>
      </c>
      <c r="C830">
        <f t="shared" si="118"/>
        <v>-9.6895636754998229</v>
      </c>
      <c r="D830">
        <f t="shared" si="119"/>
        <v>10273.642322341477</v>
      </c>
      <c r="E830" t="b">
        <f t="shared" si="120"/>
        <v>0</v>
      </c>
      <c r="F830" t="b">
        <f t="shared" si="121"/>
        <v>1</v>
      </c>
      <c r="G830" t="b">
        <f t="shared" si="122"/>
        <v>1</v>
      </c>
      <c r="H830" s="5">
        <f t="shared" si="123"/>
        <v>-32.469189407991266</v>
      </c>
      <c r="I830" s="1"/>
      <c r="M830" s="6"/>
    </row>
    <row r="831" spans="1:13" x14ac:dyDescent="0.2">
      <c r="A831" s="9">
        <f t="shared" si="117"/>
        <v>4.9333303908948416</v>
      </c>
      <c r="B831">
        <f t="shared" si="116"/>
        <v>-315.98250252980523</v>
      </c>
      <c r="C831">
        <f t="shared" si="118"/>
        <v>-9.6764099714860858</v>
      </c>
      <c r="D831">
        <f t="shared" si="119"/>
        <v>10245.768058842714</v>
      </c>
      <c r="E831" t="b">
        <f t="shared" si="120"/>
        <v>0</v>
      </c>
      <c r="F831" t="b">
        <f t="shared" si="121"/>
        <v>1</v>
      </c>
      <c r="G831" t="b">
        <f t="shared" si="122"/>
        <v>1</v>
      </c>
      <c r="H831" s="5">
        <f t="shared" si="123"/>
        <v>-32.425112076819111</v>
      </c>
      <c r="I831" s="1"/>
      <c r="M831" s="6"/>
    </row>
    <row r="832" spans="1:13" x14ac:dyDescent="0.2">
      <c r="A832" s="9">
        <f t="shared" si="117"/>
        <v>4.9394663739680942</v>
      </c>
      <c r="B832">
        <f t="shared" si="116"/>
        <v>-315.54107243434697</v>
      </c>
      <c r="C832">
        <f t="shared" si="118"/>
        <v>-9.6628919489905076</v>
      </c>
      <c r="D832">
        <f t="shared" si="119"/>
        <v>10217.161214167298</v>
      </c>
      <c r="E832" t="b">
        <f t="shared" si="120"/>
        <v>0</v>
      </c>
      <c r="F832" t="b">
        <f t="shared" si="121"/>
        <v>1</v>
      </c>
      <c r="G832" t="b">
        <f t="shared" si="122"/>
        <v>1</v>
      </c>
      <c r="H832" s="5">
        <f t="shared" si="123"/>
        <v>-32.37981393466022</v>
      </c>
      <c r="I832" s="1"/>
      <c r="M832" s="6"/>
    </row>
    <row r="833" spans="1:13" x14ac:dyDescent="0.2">
      <c r="A833" s="9">
        <f t="shared" si="117"/>
        <v>4.9456023570413468</v>
      </c>
      <c r="B833">
        <f t="shared" si="116"/>
        <v>-315.0877621638233</v>
      </c>
      <c r="C833">
        <f t="shared" si="118"/>
        <v>-9.6490101169689453</v>
      </c>
      <c r="D833">
        <f t="shared" si="119"/>
        <v>10187.826096484965</v>
      </c>
      <c r="E833" t="b">
        <f t="shared" si="120"/>
        <v>0</v>
      </c>
      <c r="F833" t="b">
        <f t="shared" si="121"/>
        <v>1</v>
      </c>
      <c r="G833" t="b">
        <f t="shared" si="122"/>
        <v>1</v>
      </c>
      <c r="H833" s="5">
        <f t="shared" si="123"/>
        <v>-32.333296686997379</v>
      </c>
      <c r="I833" s="1"/>
      <c r="M833" s="6"/>
    </row>
    <row r="834" spans="1:13" x14ac:dyDescent="0.2">
      <c r="A834" s="9">
        <f t="shared" si="117"/>
        <v>4.9517383401145993</v>
      </c>
      <c r="B834">
        <f t="shared" si="116"/>
        <v>-314.62258878544304</v>
      </c>
      <c r="C834">
        <f t="shared" si="118"/>
        <v>-9.6347649980747274</v>
      </c>
      <c r="D834">
        <f t="shared" si="119"/>
        <v>10157.76712364282</v>
      </c>
      <c r="E834" t="b">
        <f t="shared" si="120"/>
        <v>0</v>
      </c>
      <c r="F834" t="b">
        <f t="shared" si="121"/>
        <v>1</v>
      </c>
      <c r="G834" t="b">
        <f t="shared" si="122"/>
        <v>1</v>
      </c>
      <c r="H834" s="5">
        <f t="shared" si="123"/>
        <v>-32.285562085212867</v>
      </c>
      <c r="I834" s="1"/>
      <c r="M834" s="6"/>
    </row>
    <row r="835" spans="1:13" x14ac:dyDescent="0.2">
      <c r="A835" s="9">
        <f t="shared" si="117"/>
        <v>4.9578743231878519</v>
      </c>
      <c r="B835">
        <f t="shared" si="116"/>
        <v>-314.14556981306299</v>
      </c>
      <c r="C835">
        <f t="shared" si="118"/>
        <v>-9.6201571286390113</v>
      </c>
      <c r="D835">
        <f t="shared" si="119"/>
        <v>10126.988822500016</v>
      </c>
      <c r="E835" t="b">
        <f t="shared" si="120"/>
        <v>0</v>
      </c>
      <c r="F835" t="b">
        <f t="shared" si="121"/>
        <v>1</v>
      </c>
      <c r="G835" t="b">
        <f t="shared" si="122"/>
        <v>1</v>
      </c>
      <c r="H835" s="5">
        <f t="shared" si="123"/>
        <v>-32.236611926522571</v>
      </c>
      <c r="I835" s="1"/>
      <c r="M835" s="6"/>
    </row>
    <row r="836" spans="1:13" x14ac:dyDescent="0.2">
      <c r="A836" s="9">
        <f t="shared" si="117"/>
        <v>4.9640103062611045</v>
      </c>
      <c r="B836">
        <f t="shared" si="116"/>
        <v>-313.65672320652862</v>
      </c>
      <c r="C836">
        <f t="shared" si="118"/>
        <v>-9.6051870586505643</v>
      </c>
      <c r="D836">
        <f t="shared" si="119"/>
        <v>10095.495828246021</v>
      </c>
      <c r="E836" t="b">
        <f t="shared" si="120"/>
        <v>0</v>
      </c>
      <c r="F836" t="b">
        <f t="shared" si="121"/>
        <v>1</v>
      </c>
      <c r="G836" t="b">
        <f t="shared" si="122"/>
        <v>1</v>
      </c>
      <c r="H836" s="5">
        <f t="shared" si="123"/>
        <v>-32.186448053908279</v>
      </c>
      <c r="I836" s="1"/>
      <c r="M836" s="6"/>
    </row>
    <row r="837" spans="1:13" x14ac:dyDescent="0.2">
      <c r="A837" s="9">
        <f t="shared" si="117"/>
        <v>4.9701462893343571</v>
      </c>
      <c r="B837">
        <f t="shared" si="116"/>
        <v>-313.15606737099785</v>
      </c>
      <c r="C837">
        <f t="shared" si="118"/>
        <v>-9.589855351735066</v>
      </c>
      <c r="D837">
        <f t="shared" si="119"/>
        <v>10063.292883702565</v>
      </c>
      <c r="E837" t="b">
        <f t="shared" si="120"/>
        <v>0</v>
      </c>
      <c r="F837" t="b">
        <f t="shared" si="121"/>
        <v>1</v>
      </c>
      <c r="G837" t="b">
        <f t="shared" si="122"/>
        <v>1</v>
      </c>
      <c r="H837" s="5">
        <f t="shared" si="123"/>
        <v>-32.13507235604834</v>
      </c>
      <c r="I837" s="1"/>
      <c r="M837" s="6"/>
    </row>
    <row r="838" spans="1:13" x14ac:dyDescent="0.2">
      <c r="A838" s="9">
        <f t="shared" si="117"/>
        <v>4.9762822724076097</v>
      </c>
      <c r="B838">
        <f t="shared" si="116"/>
        <v>-312.64362115624812</v>
      </c>
      <c r="C838">
        <f t="shared" si="118"/>
        <v>-9.5741625851338945</v>
      </c>
      <c r="D838">
        <f t="shared" si="119"/>
        <v>10030.384838609365</v>
      </c>
      <c r="E838" t="b">
        <f t="shared" si="120"/>
        <v>0</v>
      </c>
      <c r="F838" t="b">
        <f t="shared" si="121"/>
        <v>1</v>
      </c>
      <c r="G838" t="b">
        <f t="shared" si="122"/>
        <v>1</v>
      </c>
      <c r="H838" s="5">
        <f t="shared" si="123"/>
        <v>-32.082486767246522</v>
      </c>
      <c r="I838" s="1"/>
      <c r="M838" s="6"/>
    </row>
    <row r="839" spans="1:13" x14ac:dyDescent="0.2">
      <c r="A839" s="9">
        <f t="shared" si="117"/>
        <v>4.9824182554808623</v>
      </c>
      <c r="B839">
        <f t="shared" si="116"/>
        <v>-312.1194038559666</v>
      </c>
      <c r="C839">
        <f t="shared" si="118"/>
        <v>-9.558109349682379</v>
      </c>
      <c r="D839">
        <f t="shared" si="119"/>
        <v>9996.7766488937632</v>
      </c>
      <c r="E839" t="b">
        <f t="shared" si="120"/>
        <v>0</v>
      </c>
      <c r="F839" t="b">
        <f t="shared" si="121"/>
        <v>1</v>
      </c>
      <c r="G839" t="b">
        <f t="shared" si="122"/>
        <v>1</v>
      </c>
      <c r="H839" s="5">
        <f t="shared" si="123"/>
        <v>-32.028693267359195</v>
      </c>
      <c r="I839" s="1"/>
      <c r="M839" s="6"/>
    </row>
    <row r="840" spans="1:13" x14ac:dyDescent="0.2">
      <c r="A840" s="9">
        <f t="shared" si="117"/>
        <v>4.9885542385541148</v>
      </c>
      <c r="B840">
        <f t="shared" si="116"/>
        <v>-311.5834352070238</v>
      </c>
      <c r="C840">
        <f t="shared" si="118"/>
        <v>-9.5416962497875701</v>
      </c>
      <c r="D840">
        <f t="shared" si="119"/>
        <v>9962.4733759243572</v>
      </c>
      <c r="E840" t="b">
        <f t="shared" si="120"/>
        <v>0</v>
      </c>
      <c r="F840" t="b">
        <f t="shared" si="121"/>
        <v>1</v>
      </c>
      <c r="G840" t="b">
        <f t="shared" si="122"/>
        <v>1</v>
      </c>
      <c r="H840" s="5">
        <f t="shared" si="123"/>
        <v>-31.97369388172077</v>
      </c>
      <c r="I840" s="1"/>
      <c r="M840" s="6"/>
    </row>
    <row r="841" spans="1:13" x14ac:dyDescent="0.2">
      <c r="A841" s="9">
        <f t="shared" si="117"/>
        <v>4.9946902216273674</v>
      </c>
      <c r="B841">
        <f t="shared" si="116"/>
        <v>-311.03573538873053</v>
      </c>
      <c r="C841">
        <f t="shared" si="118"/>
        <v>-9.5249239034054636</v>
      </c>
      <c r="D841">
        <f t="shared" si="119"/>
        <v>9927.4801857487764</v>
      </c>
      <c r="E841" t="b">
        <f t="shared" si="120"/>
        <v>0</v>
      </c>
      <c r="F841" t="b">
        <f t="shared" si="121"/>
        <v>1</v>
      </c>
      <c r="G841" t="b">
        <f t="shared" si="122"/>
        <v>1</v>
      </c>
      <c r="H841" s="5">
        <f t="shared" si="123"/>
        <v>-31.917490681067477</v>
      </c>
      <c r="I841" s="1"/>
      <c r="M841" s="6"/>
    </row>
    <row r="842" spans="1:13" x14ac:dyDescent="0.2">
      <c r="A842" s="9">
        <f t="shared" si="117"/>
        <v>5.00082620470062</v>
      </c>
      <c r="B842">
        <f t="shared" si="116"/>
        <v>-310.47632502207824</v>
      </c>
      <c r="C842">
        <f t="shared" si="118"/>
        <v>-9.5077929420177636</v>
      </c>
      <c r="D842">
        <f t="shared" si="119"/>
        <v>9891.8023483156794</v>
      </c>
      <c r="E842" t="b">
        <f t="shared" si="120"/>
        <v>0</v>
      </c>
      <c r="F842" t="b">
        <f t="shared" si="121"/>
        <v>1</v>
      </c>
      <c r="G842" t="b">
        <f t="shared" si="122"/>
        <v>1</v>
      </c>
      <c r="H842" s="5">
        <f t="shared" si="123"/>
        <v>-31.860085781459389</v>
      </c>
      <c r="I842" s="1"/>
      <c r="M842" s="6"/>
    </row>
    <row r="843" spans="1:13" x14ac:dyDescent="0.2">
      <c r="A843" s="9">
        <f t="shared" si="117"/>
        <v>5.0069621877738726</v>
      </c>
      <c r="B843">
        <f t="shared" si="116"/>
        <v>-309.90522516896226</v>
      </c>
      <c r="C843">
        <f t="shared" si="118"/>
        <v>-9.4903040106080745</v>
      </c>
      <c r="D843">
        <f t="shared" si="119"/>
        <v>9855.445236681082</v>
      </c>
      <c r="E843" t="b">
        <f t="shared" si="120"/>
        <v>0</v>
      </c>
      <c r="F843" t="b">
        <f t="shared" si="121"/>
        <v>1</v>
      </c>
      <c r="G843" t="b">
        <f t="shared" si="122"/>
        <v>1</v>
      </c>
      <c r="H843" s="5">
        <f t="shared" si="123"/>
        <v>-31.801481344200734</v>
      </c>
      <c r="I843" s="1"/>
      <c r="M843" s="6"/>
    </row>
    <row r="844" spans="1:13" x14ac:dyDescent="0.2">
      <c r="A844" s="9">
        <f t="shared" si="117"/>
        <v>5.0130981708471252</v>
      </c>
      <c r="B844">
        <f t="shared" si="116"/>
        <v>-309.32245733138933</v>
      </c>
      <c r="C844">
        <f t="shared" si="118"/>
        <v>-9.4724577676376427</v>
      </c>
      <c r="D844">
        <f t="shared" si="119"/>
        <v>9818.4143261992067</v>
      </c>
      <c r="E844" t="b">
        <f t="shared" si="120"/>
        <v>0</v>
      </c>
      <c r="F844" t="b">
        <f t="shared" si="121"/>
        <v>1</v>
      </c>
      <c r="G844" t="b">
        <f t="shared" si="122"/>
        <v>1</v>
      </c>
      <c r="H844" s="5">
        <f t="shared" si="123"/>
        <v>-31.741679575758553</v>
      </c>
      <c r="I844" s="1"/>
      <c r="M844" s="6"/>
    </row>
    <row r="845" spans="1:13" x14ac:dyDescent="0.2">
      <c r="A845" s="9">
        <f t="shared" si="117"/>
        <v>5.0192341539203778</v>
      </c>
      <c r="B845">
        <f t="shared" si="116"/>
        <v>-308.72804345066771</v>
      </c>
      <c r="C845">
        <f t="shared" si="118"/>
        <v>-9.4542548850205517</v>
      </c>
      <c r="D845">
        <f t="shared" si="119"/>
        <v>9780.715193697888</v>
      </c>
      <c r="E845" t="b">
        <f t="shared" si="120"/>
        <v>0</v>
      </c>
      <c r="F845" t="b">
        <f t="shared" si="121"/>
        <v>1</v>
      </c>
      <c r="G845" t="b">
        <f t="shared" si="122"/>
        <v>1</v>
      </c>
      <c r="H845" s="5">
        <f t="shared" si="123"/>
        <v>-31.68068272767961</v>
      </c>
      <c r="I845" s="1"/>
      <c r="M845" s="6"/>
    </row>
    <row r="846" spans="1:13" x14ac:dyDescent="0.2">
      <c r="A846" s="9">
        <f t="shared" si="117"/>
        <v>5.0253701369936303</v>
      </c>
      <c r="B846">
        <f t="shared" si="116"/>
        <v>-308.12200590658114</v>
      </c>
      <c r="C846">
        <f t="shared" si="118"/>
        <v>-9.4356960480984302</v>
      </c>
      <c r="D846">
        <f t="shared" si="119"/>
        <v>9742.3535166386937</v>
      </c>
      <c r="E846" t="b">
        <f t="shared" si="120"/>
        <v>0</v>
      </c>
      <c r="F846" t="b">
        <f t="shared" si="121"/>
        <v>1</v>
      </c>
      <c r="G846" t="b">
        <f t="shared" si="122"/>
        <v>1</v>
      </c>
      <c r="H846" s="5">
        <f t="shared" si="123"/>
        <v>-31.618493096505603</v>
      </c>
      <c r="I846" s="1"/>
      <c r="M846" s="6"/>
    </row>
    <row r="847" spans="1:13" x14ac:dyDescent="0.2">
      <c r="A847" s="9">
        <f t="shared" si="117"/>
        <v>5.0315061200668829</v>
      </c>
      <c r="B847">
        <f t="shared" si="116"/>
        <v>-307.50436751654621</v>
      </c>
      <c r="C847">
        <f t="shared" si="118"/>
        <v>-9.4167819556146455</v>
      </c>
      <c r="D847">
        <f t="shared" si="119"/>
        <v>9703.3350722619161</v>
      </c>
      <c r="E847" t="b">
        <f t="shared" si="120"/>
        <v>0</v>
      </c>
      <c r="F847" t="b">
        <f t="shared" si="121"/>
        <v>1</v>
      </c>
      <c r="G847" t="b">
        <f t="shared" si="122"/>
        <v>1</v>
      </c>
      <c r="H847" s="5">
        <f t="shared" si="123"/>
        <v>-31.555113023686726</v>
      </c>
      <c r="I847" s="1"/>
      <c r="M847" s="6"/>
    </row>
    <row r="848" spans="1:13" x14ac:dyDescent="0.2">
      <c r="A848" s="9">
        <f t="shared" si="117"/>
        <v>5.0376421031401355</v>
      </c>
      <c r="B848">
        <f t="shared" si="116"/>
        <v>-306.87515153475334</v>
      </c>
      <c r="C848">
        <f t="shared" si="118"/>
        <v>-9.3975133196879952</v>
      </c>
      <c r="D848">
        <f t="shared" si="119"/>
        <v>9663.6657367165226</v>
      </c>
      <c r="E848" t="b">
        <f t="shared" si="120"/>
        <v>0</v>
      </c>
      <c r="F848" t="b">
        <f t="shared" si="121"/>
        <v>1</v>
      </c>
      <c r="G848" t="b">
        <f t="shared" si="122"/>
        <v>1</v>
      </c>
      <c r="H848" s="5">
        <f t="shared" si="123"/>
        <v>-31.490544895493507</v>
      </c>
      <c r="I848" s="1"/>
      <c r="M848" s="6"/>
    </row>
    <row r="849" spans="1:13" x14ac:dyDescent="0.2">
      <c r="A849" s="9">
        <f t="shared" si="117"/>
        <v>5.0437780862133881</v>
      </c>
      <c r="B849">
        <f t="shared" si="116"/>
        <v>-306.23438165129147</v>
      </c>
      <c r="C849">
        <f t="shared" si="118"/>
        <v>-9.3778908657859041</v>
      </c>
      <c r="D849">
        <f t="shared" si="119"/>
        <v>9623.3514841752221</v>
      </c>
      <c r="E849" t="b">
        <f t="shared" si="120"/>
        <v>0</v>
      </c>
      <c r="F849" t="b">
        <f t="shared" si="121"/>
        <v>1</v>
      </c>
      <c r="G849" t="b">
        <f t="shared" si="122"/>
        <v>1</v>
      </c>
      <c r="H849" s="5">
        <f t="shared" si="123"/>
        <v>-31.424791142926971</v>
      </c>
      <c r="I849" s="1"/>
      <c r="M849" s="6"/>
    </row>
    <row r="850" spans="1:13" x14ac:dyDescent="0.2">
      <c r="A850" s="9">
        <f t="shared" si="117"/>
        <v>5.0499140692866407</v>
      </c>
      <c r="B850">
        <f t="shared" si="116"/>
        <v>-305.58208199125568</v>
      </c>
      <c r="C850">
        <f t="shared" si="118"/>
        <v>-9.3579153326970985</v>
      </c>
      <c r="D850">
        <f t="shared" si="119"/>
        <v>9582.3983859347281</v>
      </c>
      <c r="E850" t="b">
        <f t="shared" si="120"/>
        <v>0</v>
      </c>
      <c r="F850" t="b">
        <f t="shared" si="121"/>
        <v>1</v>
      </c>
      <c r="G850" t="b">
        <f t="shared" si="122"/>
        <v>1</v>
      </c>
      <c r="H850" s="5">
        <f t="shared" si="123"/>
        <v>-31.357854241627074</v>
      </c>
      <c r="I850" s="1"/>
      <c r="M850" s="6"/>
    </row>
    <row r="851" spans="1:13" x14ac:dyDescent="0.2">
      <c r="A851" s="9">
        <f t="shared" si="117"/>
        <v>5.0560500523598932</v>
      </c>
      <c r="B851">
        <f t="shared" si="116"/>
        <v>-304.91827711383911</v>
      </c>
      <c r="C851">
        <f t="shared" si="118"/>
        <v>-9.3375874725038006</v>
      </c>
      <c r="D851">
        <f t="shared" si="119"/>
        <v>9540.8126095014595</v>
      </c>
      <c r="E851" t="b">
        <f t="shared" si="120"/>
        <v>0</v>
      </c>
      <c r="F851" t="b">
        <f t="shared" si="121"/>
        <v>1</v>
      </c>
      <c r="G851" t="b">
        <f t="shared" si="122"/>
        <v>1</v>
      </c>
      <c r="H851" s="5">
        <f t="shared" si="123"/>
        <v>-31.28973671177954</v>
      </c>
      <c r="I851" s="1"/>
      <c r="M851" s="6"/>
    </row>
    <row r="852" spans="1:13" x14ac:dyDescent="0.2">
      <c r="A852" s="9">
        <f t="shared" si="117"/>
        <v>5.0621860354331458</v>
      </c>
      <c r="B852">
        <f t="shared" si="116"/>
        <v>-304.24299201140838</v>
      </c>
      <c r="C852">
        <f t="shared" si="118"/>
        <v>-9.3169080505534012</v>
      </c>
      <c r="D852">
        <f t="shared" si="119"/>
        <v>9498.6004176626993</v>
      </c>
      <c r="E852" t="b">
        <f t="shared" si="120"/>
        <v>0</v>
      </c>
      <c r="F852" t="b">
        <f t="shared" si="121"/>
        <v>1</v>
      </c>
      <c r="G852" t="b">
        <f t="shared" si="122"/>
        <v>1</v>
      </c>
      <c r="H852" s="5">
        <f t="shared" si="123"/>
        <v>-31.220441118020968</v>
      </c>
      <c r="I852" s="1"/>
      <c r="M852" s="6"/>
    </row>
    <row r="853" spans="1:13" x14ac:dyDescent="0.2">
      <c r="A853" s="9">
        <f t="shared" si="117"/>
        <v>5.0683220185063984</v>
      </c>
      <c r="B853">
        <f t="shared" si="116"/>
        <v>-303.55625210856243</v>
      </c>
      <c r="C853">
        <f t="shared" si="118"/>
        <v>-9.2958778454296578</v>
      </c>
      <c r="D853">
        <f t="shared" si="119"/>
        <v>9455.7681675434287</v>
      </c>
      <c r="E853" t="b">
        <f t="shared" si="120"/>
        <v>0</v>
      </c>
      <c r="F853" t="b">
        <f t="shared" si="121"/>
        <v>1</v>
      </c>
      <c r="G853" t="b">
        <f t="shared" si="122"/>
        <v>1</v>
      </c>
      <c r="H853" s="5">
        <f t="shared" si="123"/>
        <v>-31.149970069342245</v>
      </c>
      <c r="I853" s="1"/>
      <c r="M853" s="6"/>
    </row>
    <row r="854" spans="1:13" x14ac:dyDescent="0.2">
      <c r="A854" s="9">
        <f t="shared" si="117"/>
        <v>5.074458001579651</v>
      </c>
      <c r="B854">
        <f t="shared" si="116"/>
        <v>-302.85808326117558</v>
      </c>
      <c r="C854">
        <f t="shared" si="118"/>
        <v>-9.2744976489233721</v>
      </c>
      <c r="D854">
        <f t="shared" si="119"/>
        <v>9412.3223096489546</v>
      </c>
      <c r="E854" t="b">
        <f t="shared" si="120"/>
        <v>0</v>
      </c>
      <c r="F854" t="b">
        <f t="shared" si="121"/>
        <v>1</v>
      </c>
      <c r="G854" t="b">
        <f t="shared" si="122"/>
        <v>1</v>
      </c>
      <c r="H854" s="5">
        <f t="shared" si="123"/>
        <v>-31.078326218990345</v>
      </c>
      <c r="I854" s="1"/>
      <c r="M854" s="6"/>
    </row>
    <row r="855" spans="1:13" x14ac:dyDescent="0.2">
      <c r="A855" s="9">
        <f t="shared" si="117"/>
        <v>5.0805939846529036</v>
      </c>
      <c r="B855">
        <f t="shared" si="116"/>
        <v>-302.14851175542356</v>
      </c>
      <c r="C855">
        <f t="shared" si="118"/>
        <v>-9.2527682660025778</v>
      </c>
      <c r="D855">
        <f t="shared" si="119"/>
        <v>9368.269386893453</v>
      </c>
      <c r="E855" t="b">
        <f t="shared" si="120"/>
        <v>0</v>
      </c>
      <c r="F855" t="b">
        <f t="shared" si="121"/>
        <v>1</v>
      </c>
      <c r="G855" t="b">
        <f t="shared" si="122"/>
        <v>1</v>
      </c>
      <c r="H855" s="5">
        <f t="shared" si="123"/>
        <v>-31.005512264368427</v>
      </c>
      <c r="I855" s="1"/>
      <c r="M855" s="6"/>
    </row>
    <row r="856" spans="1:13" x14ac:dyDescent="0.2">
      <c r="A856" s="9">
        <f t="shared" si="117"/>
        <v>5.0867299677261562</v>
      </c>
      <c r="B856">
        <f t="shared" si="116"/>
        <v>-301.42756430679441</v>
      </c>
      <c r="C856">
        <f t="shared" si="118"/>
        <v>-9.2306905147822409</v>
      </c>
      <c r="D856">
        <f t="shared" si="119"/>
        <v>9323.6160336146295</v>
      </c>
      <c r="E856" t="b">
        <f t="shared" si="120"/>
        <v>0</v>
      </c>
      <c r="F856" t="b">
        <f t="shared" si="121"/>
        <v>1</v>
      </c>
      <c r="G856" t="b">
        <f t="shared" si="122"/>
        <v>1</v>
      </c>
      <c r="H856" s="5">
        <f t="shared" si="123"/>
        <v>-30.931530946934267</v>
      </c>
      <c r="I856" s="1"/>
      <c r="M856" s="6"/>
    </row>
    <row r="857" spans="1:13" x14ac:dyDescent="0.2">
      <c r="A857" s="9">
        <f t="shared" si="117"/>
        <v>5.0928659507994087</v>
      </c>
      <c r="B857">
        <f t="shared" si="116"/>
        <v>-300.69526805908214</v>
      </c>
      <c r="C857">
        <f t="shared" si="118"/>
        <v>-9.2082652264934488</v>
      </c>
      <c r="D857">
        <f t="shared" si="119"/>
        <v>9278.3689745745796</v>
      </c>
      <c r="E857" t="b">
        <f t="shared" si="120"/>
        <v>0</v>
      </c>
      <c r="F857" t="b">
        <f t="shared" si="121"/>
        <v>1</v>
      </c>
      <c r="G857" t="b">
        <f t="shared" si="122"/>
        <v>1</v>
      </c>
      <c r="H857" s="5">
        <f t="shared" si="123"/>
        <v>-30.856385052097057</v>
      </c>
      <c r="I857" s="1"/>
      <c r="M857" s="6"/>
    </row>
    <row r="858" spans="1:13" x14ac:dyDescent="0.2">
      <c r="A858" s="9">
        <f t="shared" si="117"/>
        <v>5.0990019338726613</v>
      </c>
      <c r="B858">
        <f t="shared" si="116"/>
        <v>-299.95165058336522</v>
      </c>
      <c r="C858">
        <f t="shared" si="118"/>
        <v>-9.1854932454521254</v>
      </c>
      <c r="D858">
        <f t="shared" si="119"/>
        <v>9232.5350239470536</v>
      </c>
      <c r="E858" t="b">
        <f t="shared" si="120"/>
        <v>0</v>
      </c>
      <c r="F858" t="b">
        <f t="shared" si="121"/>
        <v>1</v>
      </c>
      <c r="G858" t="b">
        <f t="shared" si="122"/>
        <v>1</v>
      </c>
      <c r="H858" s="5">
        <f t="shared" si="123"/>
        <v>-30.780077409112526</v>
      </c>
      <c r="I858" s="1"/>
      <c r="M858" s="6"/>
    </row>
    <row r="859" spans="1:13" x14ac:dyDescent="0.2">
      <c r="A859" s="9">
        <f t="shared" si="117"/>
        <v>5.1051379169459139</v>
      </c>
      <c r="B859">
        <f t="shared" ref="B859:B922" si="124">$B$10*SIN(A859)</f>
        <v>-299.19673987696802</v>
      </c>
      <c r="C859">
        <f t="shared" si="118"/>
        <v>-9.1623754290272288</v>
      </c>
      <c r="D859">
        <f t="shared" si="119"/>
        <v>9186.1210842912351</v>
      </c>
      <c r="E859" t="b">
        <f t="shared" si="120"/>
        <v>0</v>
      </c>
      <c r="F859" t="b">
        <f t="shared" si="121"/>
        <v>1</v>
      </c>
      <c r="G859" t="b">
        <f t="shared" si="122"/>
        <v>1</v>
      </c>
      <c r="H859" s="5">
        <f t="shared" si="123"/>
        <v>-30.702610890976413</v>
      </c>
      <c r="I859" s="1"/>
      <c r="M859" s="6"/>
    </row>
    <row r="860" spans="1:13" x14ac:dyDescent="0.2">
      <c r="A860" s="9">
        <f t="shared" ref="A860:A923" si="125">+A859+$B$25</f>
        <v>5.1112739000191665</v>
      </c>
      <c r="B860">
        <f t="shared" si="124"/>
        <v>-298.4305643624071</v>
      </c>
      <c r="C860">
        <f t="shared" ref="C860:C923" si="126">1.414*(SIN(A860)*$B$9/$B$8)</f>
        <v>-9.1389126476084801</v>
      </c>
      <c r="D860">
        <f t="shared" ref="D860:D923" si="127">B860*H860</f>
        <v>9139.1341455122292</v>
      </c>
      <c r="E860" t="b">
        <f t="shared" ref="E860:E923" si="128">AND((A860&gt;$A$17),A860&lt;($B$17))</f>
        <v>0</v>
      </c>
      <c r="F860" t="b">
        <f t="shared" ref="F860:F923" si="129">AND((A860&gt;($A$17+3.1416)),A860&lt;($B$17+3.1416))</f>
        <v>1</v>
      </c>
      <c r="G860" t="b">
        <f t="shared" ref="G860:G923" si="130">OR(E860=TRUE,F860=TRUE)</f>
        <v>1</v>
      </c>
      <c r="H860" s="5">
        <f t="shared" ref="H860:H923" si="131">IF(+G860=TRUE,C860,0)+(SIN(A860)*1.4142*$B$9/$B$7)</f>
        <v>-30.623988414316301</v>
      </c>
      <c r="I860" s="1"/>
      <c r="M860" s="6"/>
    </row>
    <row r="861" spans="1:13" x14ac:dyDescent="0.2">
      <c r="A861" s="9">
        <f t="shared" si="125"/>
        <v>5.1174098830924191</v>
      </c>
      <c r="B861">
        <f t="shared" si="124"/>
        <v>-297.65315288632098</v>
      </c>
      <c r="C861">
        <f t="shared" si="126"/>
        <v>-9.1151057845735952</v>
      </c>
      <c r="D861">
        <f t="shared" si="127"/>
        <v>9091.5812838083966</v>
      </c>
      <c r="E861" t="b">
        <f t="shared" si="128"/>
        <v>0</v>
      </c>
      <c r="F861" t="b">
        <f t="shared" si="129"/>
        <v>1</v>
      </c>
      <c r="G861" t="b">
        <f t="shared" si="130"/>
        <v>1</v>
      </c>
      <c r="H861" s="5">
        <f t="shared" si="131"/>
        <v>-30.544212939281827</v>
      </c>
      <c r="I861" s="1"/>
      <c r="M861" s="6"/>
    </row>
    <row r="862" spans="1:13" x14ac:dyDescent="0.2">
      <c r="A862" s="9">
        <f t="shared" si="125"/>
        <v>5.1235458661656716</v>
      </c>
      <c r="B862">
        <f t="shared" si="124"/>
        <v>-296.86453471838399</v>
      </c>
      <c r="C862">
        <f t="shared" si="126"/>
        <v>-9.0909557362550153</v>
      </c>
      <c r="D862">
        <f t="shared" si="127"/>
        <v>9043.4696606056605</v>
      </c>
      <c r="E862" t="b">
        <f t="shared" si="128"/>
        <v>0</v>
      </c>
      <c r="F862" t="b">
        <f t="shared" si="129"/>
        <v>1</v>
      </c>
      <c r="G862" t="b">
        <f t="shared" si="130"/>
        <v>1</v>
      </c>
      <c r="H862" s="5">
        <f t="shared" si="131"/>
        <v>-30.463287469433187</v>
      </c>
      <c r="I862" s="1"/>
      <c r="M862" s="6"/>
    </row>
    <row r="863" spans="1:13" x14ac:dyDescent="0.2">
      <c r="A863" s="9">
        <f t="shared" si="125"/>
        <v>5.1296818492389242</v>
      </c>
      <c r="B863">
        <f t="shared" si="124"/>
        <v>-296.06473955020431</v>
      </c>
      <c r="C863">
        <f t="shared" si="126"/>
        <v>-9.0664634119061684</v>
      </c>
      <c r="D863">
        <f t="shared" si="127"/>
        <v>8994.8065214790186</v>
      </c>
      <c r="E863" t="b">
        <f t="shared" si="128"/>
        <v>0</v>
      </c>
      <c r="F863" t="b">
        <f t="shared" si="129"/>
        <v>1</v>
      </c>
      <c r="G863" t="b">
        <f t="shared" si="130"/>
        <v>1</v>
      </c>
      <c r="H863" s="5">
        <f t="shared" si="131"/>
        <v>-30.381215051628097</v>
      </c>
      <c r="I863" s="1"/>
      <c r="M863" s="6"/>
    </row>
    <row r="864" spans="1:13" x14ac:dyDescent="0.2">
      <c r="A864" s="9">
        <f t="shared" si="125"/>
        <v>5.1358178323121768</v>
      </c>
      <c r="B864">
        <f t="shared" si="124"/>
        <v>-295.25379749420614</v>
      </c>
      <c r="C864">
        <f t="shared" si="126"/>
        <v>-9.041629733667234</v>
      </c>
      <c r="D864">
        <f t="shared" si="127"/>
        <v>8945.5991950613643</v>
      </c>
      <c r="E864" t="b">
        <f t="shared" si="128"/>
        <v>0</v>
      </c>
      <c r="F864" t="b">
        <f t="shared" si="129"/>
        <v>1</v>
      </c>
      <c r="G864" t="b">
        <f t="shared" si="130"/>
        <v>1</v>
      </c>
      <c r="H864" s="5">
        <f t="shared" si="131"/>
        <v>-30.297998775907047</v>
      </c>
      <c r="I864" s="1"/>
      <c r="M864" s="6"/>
    </row>
    <row r="865" spans="1:13" x14ac:dyDescent="0.2">
      <c r="A865" s="9">
        <f t="shared" si="125"/>
        <v>5.1419538153854294</v>
      </c>
      <c r="B865">
        <f t="shared" si="124"/>
        <v>-294.43173908249582</v>
      </c>
      <c r="C865">
        <f t="shared" si="126"/>
        <v>-9.0164556365304254</v>
      </c>
      <c r="D865">
        <f t="shared" si="127"/>
        <v>8895.8550919397931</v>
      </c>
      <c r="E865" t="b">
        <f t="shared" si="128"/>
        <v>0</v>
      </c>
      <c r="F865" t="b">
        <f t="shared" si="129"/>
        <v>1</v>
      </c>
      <c r="G865" t="b">
        <f t="shared" si="130"/>
        <v>1</v>
      </c>
      <c r="H865" s="5">
        <f t="shared" si="131"/>
        <v>-30.213641775376985</v>
      </c>
      <c r="I865" s="1"/>
      <c r="M865" s="6"/>
    </row>
    <row r="866" spans="1:13" x14ac:dyDescent="0.2">
      <c r="A866" s="9">
        <f t="shared" si="125"/>
        <v>5.148089798458682</v>
      </c>
      <c r="B866">
        <f t="shared" si="124"/>
        <v>-293.5985952657125</v>
      </c>
      <c r="C866">
        <f t="shared" si="126"/>
        <v>-8.9909420683047809</v>
      </c>
      <c r="D866">
        <f t="shared" si="127"/>
        <v>8845.5817035395739</v>
      </c>
      <c r="E866" t="b">
        <f t="shared" si="128"/>
        <v>0</v>
      </c>
      <c r="F866" t="b">
        <f t="shared" si="129"/>
        <v>1</v>
      </c>
      <c r="G866" t="b">
        <f t="shared" si="130"/>
        <v>1</v>
      </c>
      <c r="H866" s="5">
        <f t="shared" si="131"/>
        <v>-30.128147226093326</v>
      </c>
      <c r="I866" s="1"/>
      <c r="M866" s="6"/>
    </row>
    <row r="867" spans="1:13" x14ac:dyDescent="0.2">
      <c r="A867" s="9">
        <f t="shared" si="125"/>
        <v>5.1542257815319346</v>
      </c>
      <c r="B867">
        <f t="shared" si="124"/>
        <v>-292.75439741186256</v>
      </c>
      <c r="C867">
        <f t="shared" si="126"/>
        <v>-8.9650899895804823</v>
      </c>
      <c r="D867">
        <f t="shared" si="127"/>
        <v>8794.7866009959489</v>
      </c>
      <c r="E867" t="b">
        <f t="shared" si="128"/>
        <v>0</v>
      </c>
      <c r="F867" t="b">
        <f t="shared" si="129"/>
        <v>1</v>
      </c>
      <c r="G867" t="b">
        <f t="shared" si="130"/>
        <v>1</v>
      </c>
      <c r="H867" s="5">
        <f t="shared" si="131"/>
        <v>-30.041518346940393</v>
      </c>
      <c r="I867" s="1"/>
      <c r="M867" s="6"/>
    </row>
    <row r="868" spans="1:13" x14ac:dyDescent="0.2">
      <c r="A868" s="9">
        <f t="shared" si="125"/>
        <v>5.1603617646051871</v>
      </c>
      <c r="B868">
        <f t="shared" si="124"/>
        <v>-291.89917730513889</v>
      </c>
      <c r="C868">
        <f t="shared" si="126"/>
        <v>-8.9389003736926984</v>
      </c>
      <c r="D868">
        <f t="shared" si="127"/>
        <v>8743.477434013932</v>
      </c>
      <c r="E868" t="b">
        <f t="shared" si="128"/>
        <v>0</v>
      </c>
      <c r="F868" t="b">
        <f t="shared" si="129"/>
        <v>1</v>
      </c>
      <c r="G868" t="b">
        <f t="shared" si="130"/>
        <v>1</v>
      </c>
      <c r="H868" s="5">
        <f t="shared" si="131"/>
        <v>-29.953758399510235</v>
      </c>
      <c r="I868" s="1"/>
      <c r="M868" s="6"/>
    </row>
    <row r="869" spans="1:13" x14ac:dyDescent="0.2">
      <c r="A869" s="9">
        <f t="shared" si="125"/>
        <v>5.1664977476784397</v>
      </c>
      <c r="B869">
        <f t="shared" si="124"/>
        <v>-291.03296714472395</v>
      </c>
      <c r="C869">
        <f t="shared" si="126"/>
        <v>-8.9123742066849214</v>
      </c>
      <c r="D869">
        <f t="shared" si="127"/>
        <v>8691.6619297162597</v>
      </c>
      <c r="E869" t="b">
        <f t="shared" si="128"/>
        <v>0</v>
      </c>
      <c r="F869" t="b">
        <f t="shared" si="129"/>
        <v>1</v>
      </c>
      <c r="G869" t="b">
        <f t="shared" si="130"/>
        <v>1</v>
      </c>
      <c r="H869" s="5">
        <f t="shared" si="131"/>
        <v>-29.864870687979817</v>
      </c>
      <c r="I869" s="1"/>
      <c r="M869" s="6"/>
    </row>
    <row r="870" spans="1:13" x14ac:dyDescent="0.2">
      <c r="A870" s="9">
        <f t="shared" si="125"/>
        <v>5.1726337307516923</v>
      </c>
      <c r="B870">
        <f t="shared" si="124"/>
        <v>-290.15579954357776</v>
      </c>
      <c r="C870">
        <f t="shared" si="126"/>
        <v>-8.8855124872718498</v>
      </c>
      <c r="D870">
        <f t="shared" si="127"/>
        <v>8639.347891479687</v>
      </c>
      <c r="E870" t="b">
        <f t="shared" si="128"/>
        <v>0</v>
      </c>
      <c r="F870" t="b">
        <f t="shared" si="129"/>
        <v>1</v>
      </c>
      <c r="G870" t="b">
        <f t="shared" si="130"/>
        <v>1</v>
      </c>
      <c r="H870" s="5">
        <f t="shared" si="131"/>
        <v>-29.774858558986566</v>
      </c>
      <c r="I870" s="1"/>
      <c r="M870" s="6"/>
    </row>
    <row r="871" spans="1:13" x14ac:dyDescent="0.2">
      <c r="A871" s="9">
        <f t="shared" si="125"/>
        <v>5.1787697138249449</v>
      </c>
      <c r="B871">
        <f t="shared" si="124"/>
        <v>-289.26770752720967</v>
      </c>
      <c r="C871">
        <f t="shared" si="126"/>
        <v>-8.8583162268017919</v>
      </c>
      <c r="D871">
        <f t="shared" si="127"/>
        <v>8586.5431977598255</v>
      </c>
      <c r="E871" t="b">
        <f t="shared" si="128"/>
        <v>0</v>
      </c>
      <c r="F871" t="b">
        <f t="shared" si="129"/>
        <v>1</v>
      </c>
      <c r="G871" t="b">
        <f t="shared" si="130"/>
        <v>1</v>
      </c>
      <c r="H871" s="5">
        <f t="shared" si="131"/>
        <v>-29.683725401502485</v>
      </c>
      <c r="I871" s="1"/>
      <c r="M871" s="6"/>
    </row>
    <row r="872" spans="1:13" x14ac:dyDescent="0.2">
      <c r="A872" s="9">
        <f t="shared" si="125"/>
        <v>5.1849056968981975</v>
      </c>
      <c r="B872">
        <f t="shared" si="124"/>
        <v>-288.36872453243524</v>
      </c>
      <c r="C872">
        <f t="shared" si="126"/>
        <v>-8.8307864492185821</v>
      </c>
      <c r="D872">
        <f t="shared" si="127"/>
        <v>8533.2558009046334</v>
      </c>
      <c r="E872" t="b">
        <f t="shared" si="128"/>
        <v>0</v>
      </c>
      <c r="F872" t="b">
        <f t="shared" si="129"/>
        <v>1</v>
      </c>
      <c r="G872" t="b">
        <f t="shared" si="130"/>
        <v>1</v>
      </c>
      <c r="H872" s="5">
        <f t="shared" si="131"/>
        <v>-29.591474646706448</v>
      </c>
      <c r="I872" s="1"/>
      <c r="M872" s="6"/>
    </row>
    <row r="873" spans="1:13" x14ac:dyDescent="0.2">
      <c r="A873" s="9">
        <f t="shared" si="125"/>
        <v>5.1910416799714501</v>
      </c>
      <c r="B873">
        <f t="shared" si="124"/>
        <v>-287.45888440611719</v>
      </c>
      <c r="C873">
        <f t="shared" si="126"/>
        <v>-8.8029241910230294</v>
      </c>
      <c r="D873">
        <f t="shared" si="127"/>
        <v>8479.4937259568069</v>
      </c>
      <c r="E873" t="b">
        <f t="shared" si="128"/>
        <v>0</v>
      </c>
      <c r="F873" t="b">
        <f t="shared" si="129"/>
        <v>1</v>
      </c>
      <c r="G873" t="b">
        <f t="shared" si="130"/>
        <v>1</v>
      </c>
      <c r="H873" s="5">
        <f t="shared" si="131"/>
        <v>-29.49810976785507</v>
      </c>
      <c r="I873" s="1"/>
      <c r="M873" s="6"/>
    </row>
    <row r="874" spans="1:13" x14ac:dyDescent="0.2">
      <c r="A874" s="9">
        <f t="shared" si="125"/>
        <v>5.1971776630447026</v>
      </c>
      <c r="B874">
        <f t="shared" si="124"/>
        <v>-286.53822140389104</v>
      </c>
      <c r="C874">
        <f t="shared" si="126"/>
        <v>-8.7747305012338952</v>
      </c>
      <c r="D874">
        <f t="shared" si="127"/>
        <v>8425.2650694452132</v>
      </c>
      <c r="E874" t="b">
        <f t="shared" si="128"/>
        <v>0</v>
      </c>
      <c r="F874" t="b">
        <f t="shared" si="129"/>
        <v>1</v>
      </c>
      <c r="G874" t="b">
        <f t="shared" si="130"/>
        <v>1</v>
      </c>
      <c r="H874" s="5">
        <f t="shared" si="131"/>
        <v>-29.403634280151927</v>
      </c>
      <c r="I874" s="1"/>
      <c r="M874" s="6"/>
    </row>
    <row r="875" spans="1:13" x14ac:dyDescent="0.2">
      <c r="A875" s="9">
        <f t="shared" si="125"/>
        <v>5.2033136461179552</v>
      </c>
      <c r="B875">
        <f t="shared" si="124"/>
        <v>-285.60677018887554</v>
      </c>
      <c r="C875">
        <f t="shared" si="126"/>
        <v>-8.7462064413484004</v>
      </c>
      <c r="D875">
        <f t="shared" si="127"/>
        <v>8370.5779981655614</v>
      </c>
      <c r="E875" t="b">
        <f t="shared" si="128"/>
        <v>0</v>
      </c>
      <c r="F875" t="b">
        <f t="shared" si="129"/>
        <v>1</v>
      </c>
      <c r="G875" t="b">
        <f t="shared" si="130"/>
        <v>1</v>
      </c>
      <c r="H875" s="5">
        <f t="shared" si="131"/>
        <v>-29.308051740615205</v>
      </c>
      <c r="I875" s="1"/>
      <c r="M875" s="6"/>
    </row>
    <row r="876" spans="1:13" x14ac:dyDescent="0.2">
      <c r="A876" s="9">
        <f t="shared" si="125"/>
        <v>5.2094496291912078</v>
      </c>
      <c r="B876">
        <f t="shared" si="124"/>
        <v>-284.66456583036734</v>
      </c>
      <c r="C876">
        <f t="shared" si="126"/>
        <v>-8.7173530853022498</v>
      </c>
      <c r="D876">
        <f t="shared" si="127"/>
        <v>8315.4407479504807</v>
      </c>
      <c r="E876" t="b">
        <f t="shared" si="128"/>
        <v>0</v>
      </c>
      <c r="F876" t="b">
        <f t="shared" si="129"/>
        <v>1</v>
      </c>
      <c r="G876" t="b">
        <f t="shared" si="130"/>
        <v>1</v>
      </c>
      <c r="H876" s="5">
        <f t="shared" si="131"/>
        <v>-29.21136574794378</v>
      </c>
      <c r="I876" s="1"/>
      <c r="M876" s="6"/>
    </row>
    <row r="877" spans="1:13" x14ac:dyDescent="0.2">
      <c r="A877" s="9">
        <f t="shared" si="125"/>
        <v>5.2155856122644604</v>
      </c>
      <c r="B877">
        <f t="shared" si="124"/>
        <v>-283.71164380252094</v>
      </c>
      <c r="C877">
        <f t="shared" si="126"/>
        <v>-8.6881715194292095</v>
      </c>
      <c r="D877">
        <f t="shared" si="127"/>
        <v>8259.8616224292218</v>
      </c>
      <c r="E877" t="b">
        <f t="shared" si="128"/>
        <v>0</v>
      </c>
      <c r="F877" t="b">
        <f t="shared" si="129"/>
        <v>1</v>
      </c>
      <c r="G877" t="b">
        <f t="shared" si="130"/>
        <v>1</v>
      </c>
      <c r="H877" s="5">
        <f t="shared" si="131"/>
        <v>-29.113579942381726</v>
      </c>
      <c r="I877" s="1"/>
      <c r="M877" s="6"/>
    </row>
    <row r="878" spans="1:13" x14ac:dyDescent="0.2">
      <c r="A878" s="9">
        <f t="shared" si="125"/>
        <v>5.221721595337713</v>
      </c>
      <c r="B878">
        <f t="shared" si="124"/>
        <v>-282.74803998301269</v>
      </c>
      <c r="C878">
        <f t="shared" si="126"/>
        <v>-8.6586628424201972</v>
      </c>
      <c r="D878">
        <f t="shared" si="127"/>
        <v>8203.8489917771312</v>
      </c>
      <c r="E878" t="b">
        <f t="shared" si="128"/>
        <v>0</v>
      </c>
      <c r="F878" t="b">
        <f t="shared" si="129"/>
        <v>1</v>
      </c>
      <c r="G878" t="b">
        <f t="shared" si="130"/>
        <v>1</v>
      </c>
      <c r="H878" s="5">
        <f t="shared" si="131"/>
        <v>-29.014698005581266</v>
      </c>
      <c r="I878" s="1"/>
      <c r="M878" s="6"/>
    </row>
    <row r="879" spans="1:13" x14ac:dyDescent="0.2">
      <c r="A879" s="9">
        <f t="shared" si="125"/>
        <v>5.2278575784109655</v>
      </c>
      <c r="B879">
        <f t="shared" si="124"/>
        <v>-281.77379065169049</v>
      </c>
      <c r="C879">
        <f t="shared" si="126"/>
        <v>-8.6288281652819254</v>
      </c>
      <c r="D879">
        <f t="shared" si="127"/>
        <v>8147.4112914551024</v>
      </c>
      <c r="E879" t="b">
        <f t="shared" si="128"/>
        <v>0</v>
      </c>
      <c r="F879" t="b">
        <f t="shared" si="129"/>
        <v>1</v>
      </c>
      <c r="G879" t="b">
        <f t="shared" si="130"/>
        <v>1</v>
      </c>
      <c r="H879" s="5">
        <f t="shared" si="131"/>
        <v>-28.914723660464134</v>
      </c>
      <c r="I879" s="1"/>
      <c r="M879" s="6"/>
    </row>
    <row r="880" spans="1:13" x14ac:dyDescent="0.2">
      <c r="A880" s="9">
        <f t="shared" si="125"/>
        <v>5.2339935614842181</v>
      </c>
      <c r="B880">
        <f t="shared" si="124"/>
        <v>-280.78893248920735</v>
      </c>
      <c r="C880">
        <f t="shared" si="126"/>
        <v>-8.5986686112950625</v>
      </c>
      <c r="D880">
        <f t="shared" si="127"/>
        <v>8090.5570209392163</v>
      </c>
      <c r="E880" t="b">
        <f t="shared" si="128"/>
        <v>0</v>
      </c>
      <c r="F880" t="b">
        <f t="shared" si="129"/>
        <v>1</v>
      </c>
      <c r="G880" t="b">
        <f t="shared" si="130"/>
        <v>1</v>
      </c>
      <c r="H880" s="5">
        <f t="shared" si="131"/>
        <v>-28.813660671081443</v>
      </c>
      <c r="I880" s="1"/>
      <c r="M880" s="6"/>
    </row>
    <row r="881" spans="1:13" x14ac:dyDescent="0.2">
      <c r="A881" s="9">
        <f t="shared" si="125"/>
        <v>5.2401295445574707</v>
      </c>
      <c r="B881">
        <f t="shared" si="124"/>
        <v>-279.79350257564067</v>
      </c>
      <c r="C881">
        <f t="shared" si="126"/>
        <v>-8.5681853159719523</v>
      </c>
      <c r="D881">
        <f t="shared" si="127"/>
        <v>8033.294742440713</v>
      </c>
      <c r="E881" t="b">
        <f t="shared" si="128"/>
        <v>0</v>
      </c>
      <c r="F881" t="b">
        <f t="shared" si="129"/>
        <v>1</v>
      </c>
      <c r="G881" t="b">
        <f t="shared" si="130"/>
        <v>1</v>
      </c>
      <c r="H881" s="5">
        <f t="shared" si="131"/>
        <v>-28.71151284247194</v>
      </c>
      <c r="I881" s="1"/>
      <c r="M881" s="6"/>
    </row>
    <row r="882" spans="1:13" x14ac:dyDescent="0.2">
      <c r="A882" s="9">
        <f t="shared" si="125"/>
        <v>5.2462655276307233</v>
      </c>
      <c r="B882">
        <f t="shared" si="124"/>
        <v>-278.78753838909614</v>
      </c>
      <c r="C882">
        <f t="shared" si="126"/>
        <v>-8.5373794270138443</v>
      </c>
      <c r="D882">
        <f t="shared" si="127"/>
        <v>7975.633079616533</v>
      </c>
      <c r="E882" t="b">
        <f t="shared" si="128"/>
        <v>0</v>
      </c>
      <c r="F882" t="b">
        <f t="shared" si="129"/>
        <v>1</v>
      </c>
      <c r="G882" t="b">
        <f t="shared" si="130"/>
        <v>1</v>
      </c>
      <c r="H882" s="5">
        <f t="shared" si="131"/>
        <v>-28.608284020518738</v>
      </c>
      <c r="I882" s="1"/>
      <c r="M882" s="6"/>
    </row>
    <row r="883" spans="1:13" x14ac:dyDescent="0.2">
      <c r="A883" s="9">
        <f t="shared" si="125"/>
        <v>5.2524015107039759</v>
      </c>
      <c r="B883">
        <f t="shared" si="124"/>
        <v>-277.7710778042964</v>
      </c>
      <c r="C883">
        <f t="shared" si="126"/>
        <v>-8.5062521042677037</v>
      </c>
      <c r="D883">
        <f t="shared" si="127"/>
        <v>7917.5807162706069</v>
      </c>
      <c r="E883" t="b">
        <f t="shared" si="128"/>
        <v>0</v>
      </c>
      <c r="F883" t="b">
        <f t="shared" si="129"/>
        <v>1</v>
      </c>
      <c r="G883" t="b">
        <f t="shared" si="130"/>
        <v>1</v>
      </c>
      <c r="H883" s="5">
        <f t="shared" si="131"/>
        <v>-28.503978091804569</v>
      </c>
      <c r="I883" s="1"/>
      <c r="M883" s="6"/>
    </row>
    <row r="884" spans="1:13" x14ac:dyDescent="0.2">
      <c r="A884" s="9">
        <f t="shared" si="125"/>
        <v>5.2585374937772285</v>
      </c>
      <c r="B884">
        <f t="shared" si="124"/>
        <v>-276.74415909115555</v>
      </c>
      <c r="C884">
        <f t="shared" si="126"/>
        <v>-8.474804519682527</v>
      </c>
      <c r="D884">
        <f t="shared" si="127"/>
        <v>7859.146395046072</v>
      </c>
      <c r="E884" t="b">
        <f t="shared" si="128"/>
        <v>0</v>
      </c>
      <c r="F884" t="b">
        <f t="shared" si="129"/>
        <v>1</v>
      </c>
      <c r="G884" t="b">
        <f t="shared" si="130"/>
        <v>1</v>
      </c>
      <c r="H884" s="5">
        <f t="shared" si="131"/>
        <v>-28.398598983465384</v>
      </c>
      <c r="I884" s="1"/>
      <c r="M884" s="6"/>
    </row>
    <row r="885" spans="1:13" x14ac:dyDescent="0.2">
      <c r="A885" s="9">
        <f t="shared" si="125"/>
        <v>5.264673476850481</v>
      </c>
      <c r="B885">
        <f t="shared" si="124"/>
        <v>-275.70682091333782</v>
      </c>
      <c r="C885">
        <f t="shared" si="126"/>
        <v>-8.4430378572652245</v>
      </c>
      <c r="D885">
        <f t="shared" si="127"/>
        <v>7800.3389161086425</v>
      </c>
      <c r="E885" t="b">
        <f t="shared" si="128"/>
        <v>0</v>
      </c>
      <c r="F885" t="b">
        <f t="shared" si="129"/>
        <v>1</v>
      </c>
      <c r="G885" t="b">
        <f t="shared" si="130"/>
        <v>1</v>
      </c>
      <c r="H885" s="5">
        <f t="shared" si="131"/>
        <v>-28.292150663042545</v>
      </c>
      <c r="I885" s="1"/>
      <c r="M885" s="6"/>
    </row>
    <row r="886" spans="1:13" x14ac:dyDescent="0.2">
      <c r="A886" s="9">
        <f t="shared" si="125"/>
        <v>5.2708094599237336</v>
      </c>
      <c r="B886">
        <f t="shared" si="124"/>
        <v>-274.65910232680204</v>
      </c>
      <c r="C886">
        <f t="shared" si="126"/>
        <v>-8.410953313036039</v>
      </c>
      <c r="D886">
        <f t="shared" si="127"/>
        <v>7741.1671358213043</v>
      </c>
      <c r="E886" t="b">
        <f t="shared" si="128"/>
        <v>0</v>
      </c>
      <c r="F886" t="b">
        <f t="shared" si="129"/>
        <v>1</v>
      </c>
      <c r="G886" t="b">
        <f t="shared" si="130"/>
        <v>1</v>
      </c>
      <c r="H886" s="5">
        <f t="shared" si="131"/>
        <v>-28.184637138333422</v>
      </c>
      <c r="I886" s="1"/>
      <c r="M886" s="6"/>
    </row>
    <row r="887" spans="1:13" x14ac:dyDescent="0.2">
      <c r="A887" s="9">
        <f t="shared" si="125"/>
        <v>5.2769454429969862</v>
      </c>
      <c r="B887">
        <f t="shared" si="124"/>
        <v>-273.6010427783313</v>
      </c>
      <c r="C887">
        <f t="shared" si="126"/>
        <v>-8.3785520949835224</v>
      </c>
      <c r="D887">
        <f t="shared" si="127"/>
        <v>7681.6399654105644</v>
      </c>
      <c r="E887" t="b">
        <f t="shared" si="128"/>
        <v>0</v>
      </c>
      <c r="F887" t="b">
        <f t="shared" si="129"/>
        <v>1</v>
      </c>
      <c r="G887" t="b">
        <f t="shared" si="130"/>
        <v>1</v>
      </c>
      <c r="H887" s="5">
        <f t="shared" si="131"/>
        <v>-28.076062457240518</v>
      </c>
      <c r="I887" s="1"/>
      <c r="M887" s="6"/>
    </row>
    <row r="888" spans="1:13" x14ac:dyDescent="0.2">
      <c r="A888" s="9">
        <f t="shared" si="125"/>
        <v>5.2830814260702388</v>
      </c>
      <c r="B888">
        <f t="shared" si="124"/>
        <v>-272.53268210404769</v>
      </c>
      <c r="C888">
        <f t="shared" si="126"/>
        <v>-8.3458354230190466</v>
      </c>
      <c r="D888">
        <f t="shared" si="127"/>
        <v>7621.766369624419</v>
      </c>
      <c r="E888" t="b">
        <f t="shared" si="128"/>
        <v>0</v>
      </c>
      <c r="F888" t="b">
        <f t="shared" si="129"/>
        <v>1</v>
      </c>
      <c r="G888" t="b">
        <f t="shared" si="130"/>
        <v>1</v>
      </c>
      <c r="H888" s="5">
        <f t="shared" si="131"/>
        <v>-27.966430707619047</v>
      </c>
      <c r="I888" s="1"/>
      <c r="M888" s="6"/>
    </row>
    <row r="889" spans="1:13" x14ac:dyDescent="0.2">
      <c r="A889" s="9">
        <f t="shared" si="125"/>
        <v>5.2892174091434914</v>
      </c>
      <c r="B889">
        <f t="shared" si="124"/>
        <v>-271.4540605279123</v>
      </c>
      <c r="C889">
        <f t="shared" si="126"/>
        <v>-8.3128045289308794</v>
      </c>
      <c r="D889">
        <f t="shared" si="127"/>
        <v>7561.5553653822699</v>
      </c>
      <c r="E889" t="b">
        <f t="shared" si="128"/>
        <v>0</v>
      </c>
      <c r="F889" t="b">
        <f t="shared" si="129"/>
        <v>1</v>
      </c>
      <c r="G889" t="b">
        <f t="shared" si="130"/>
        <v>1</v>
      </c>
      <c r="H889" s="5">
        <f t="shared" si="131"/>
        <v>-27.855746017123039</v>
      </c>
      <c r="I889" s="1"/>
      <c r="M889" s="6"/>
    </row>
    <row r="890" spans="1:13" x14ac:dyDescent="0.2">
      <c r="A890" s="9">
        <f t="shared" si="125"/>
        <v>5.2953533922167439</v>
      </c>
      <c r="B890">
        <f t="shared" si="124"/>
        <v>-270.36521866021104</v>
      </c>
      <c r="C890">
        <f t="shared" si="126"/>
        <v>-8.2794606563377986</v>
      </c>
      <c r="D890">
        <f t="shared" si="127"/>
        <v>7501.0160204169833</v>
      </c>
      <c r="E890" t="b">
        <f t="shared" si="128"/>
        <v>0</v>
      </c>
      <c r="F890" t="b">
        <f t="shared" si="129"/>
        <v>1</v>
      </c>
      <c r="G890" t="b">
        <f t="shared" si="130"/>
        <v>1</v>
      </c>
      <c r="H890" s="5">
        <f t="shared" si="131"/>
        <v>-27.744012553049927</v>
      </c>
      <c r="I890" s="1"/>
      <c r="M890" s="6"/>
    </row>
    <row r="891" spans="1:13" x14ac:dyDescent="0.2">
      <c r="A891" s="9">
        <f t="shared" si="125"/>
        <v>5.3014893752899965</v>
      </c>
      <c r="B891">
        <f t="shared" si="124"/>
        <v>-269.26619749602548</v>
      </c>
      <c r="C891">
        <f t="shared" si="126"/>
        <v>-8.2458050606422866</v>
      </c>
      <c r="D891">
        <f t="shared" si="127"/>
        <v>7440.1574519092974</v>
      </c>
      <c r="E891" t="b">
        <f t="shared" si="128"/>
        <v>0</v>
      </c>
      <c r="F891" t="b">
        <f t="shared" si="129"/>
        <v>1</v>
      </c>
      <c r="G891" t="b">
        <f t="shared" si="130"/>
        <v>1</v>
      </c>
      <c r="H891" s="5">
        <f t="shared" si="131"/>
        <v>-27.63123452218364</v>
      </c>
      <c r="I891" s="1"/>
      <c r="M891" s="6"/>
    </row>
    <row r="892" spans="1:13" x14ac:dyDescent="0.2">
      <c r="A892" s="9">
        <f t="shared" si="125"/>
        <v>5.3076253583632491</v>
      </c>
      <c r="B892">
        <f t="shared" si="124"/>
        <v>-268.15703841368941</v>
      </c>
      <c r="C892">
        <f t="shared" si="126"/>
        <v>-8.2118390089832438</v>
      </c>
      <c r="D892">
        <f t="shared" si="127"/>
        <v>7378.9888251147768</v>
      </c>
      <c r="E892" t="b">
        <f t="shared" si="128"/>
        <v>0</v>
      </c>
      <c r="F892" t="b">
        <f t="shared" si="129"/>
        <v>1</v>
      </c>
      <c r="G892" t="b">
        <f t="shared" si="130"/>
        <v>1</v>
      </c>
      <c r="H892" s="5">
        <f t="shared" si="131"/>
        <v>-27.517416170636228</v>
      </c>
      <c r="I892" s="1"/>
      <c r="M892" s="6"/>
    </row>
    <row r="893" spans="1:13" x14ac:dyDescent="0.2">
      <c r="A893" s="9">
        <f t="shared" si="125"/>
        <v>5.3137613414365017</v>
      </c>
      <c r="B893">
        <f t="shared" si="124"/>
        <v>-267.03778317323105</v>
      </c>
      <c r="C893">
        <f t="shared" si="126"/>
        <v>-8.1775637801882954</v>
      </c>
      <c r="D893">
        <f t="shared" si="127"/>
        <v>7317.519351983542</v>
      </c>
      <c r="E893" t="b">
        <f t="shared" si="128"/>
        <v>0</v>
      </c>
      <c r="F893" t="b">
        <f t="shared" si="129"/>
        <v>1</v>
      </c>
      <c r="G893" t="b">
        <f t="shared" si="130"/>
        <v>1</v>
      </c>
      <c r="H893" s="5">
        <f t="shared" si="131"/>
        <v>-27.402561783687993</v>
      </c>
      <c r="I893" s="1"/>
      <c r="M893" s="6"/>
    </row>
    <row r="894" spans="1:13" x14ac:dyDescent="0.2">
      <c r="A894" s="9">
        <f t="shared" si="125"/>
        <v>5.3198973245097543</v>
      </c>
      <c r="B894">
        <f t="shared" si="124"/>
        <v>-265.9084739148006</v>
      </c>
      <c r="C894">
        <f t="shared" si="126"/>
        <v>-8.1429806647256378</v>
      </c>
      <c r="D894">
        <f t="shared" si="127"/>
        <v>7255.7582897729435</v>
      </c>
      <c r="E894" t="b">
        <f t="shared" si="128"/>
        <v>0</v>
      </c>
      <c r="F894" t="b">
        <f t="shared" si="129"/>
        <v>1</v>
      </c>
      <c r="G894" t="b">
        <f t="shared" si="130"/>
        <v>1</v>
      </c>
      <c r="H894" s="5">
        <f t="shared" si="131"/>
        <v>-27.286675685626147</v>
      </c>
      <c r="I894" s="1"/>
      <c r="M894" s="6"/>
    </row>
    <row r="895" spans="1:13" x14ac:dyDescent="0.2">
      <c r="A895" s="9">
        <f t="shared" si="125"/>
        <v>5.3260333075830069</v>
      </c>
      <c r="B895">
        <f t="shared" si="124"/>
        <v>-264.76915315708385</v>
      </c>
      <c r="C895">
        <f t="shared" si="126"/>
        <v>-8.1080909646554513</v>
      </c>
      <c r="D895">
        <f t="shared" si="127"/>
        <v>7193.7149396534396</v>
      </c>
      <c r="E895" t="b">
        <f t="shared" si="128"/>
        <v>0</v>
      </c>
      <c r="F895" t="b">
        <f t="shared" si="129"/>
        <v>1</v>
      </c>
      <c r="G895" t="b">
        <f t="shared" si="130"/>
        <v>1</v>
      </c>
      <c r="H895" s="5">
        <f t="shared" si="131"/>
        <v>-27.169762239581999</v>
      </c>
      <c r="I895" s="1"/>
      <c r="M895" s="6"/>
    </row>
    <row r="896" spans="1:13" x14ac:dyDescent="0.2">
      <c r="A896" s="9">
        <f t="shared" si="125"/>
        <v>5.3321692906562594</v>
      </c>
      <c r="B896">
        <f t="shared" si="124"/>
        <v>-263.61986379570106</v>
      </c>
      <c r="C896">
        <f t="shared" si="126"/>
        <v>-8.0728959935808824</v>
      </c>
      <c r="D896">
        <f t="shared" si="127"/>
        <v>7131.3986453078323</v>
      </c>
      <c r="E896" t="b">
        <f t="shared" si="128"/>
        <v>0</v>
      </c>
      <c r="F896" t="b">
        <f t="shared" si="129"/>
        <v>1</v>
      </c>
      <c r="G896" t="b">
        <f t="shared" si="130"/>
        <v>1</v>
      </c>
      <c r="H896" s="5">
        <f t="shared" si="131"/>
        <v>-27.05182584736669</v>
      </c>
      <c r="I896" s="1"/>
      <c r="M896" s="6"/>
    </row>
    <row r="897" spans="1:13" x14ac:dyDescent="0.2">
      <c r="A897" s="9">
        <f t="shared" si="125"/>
        <v>5.338305273729512</v>
      </c>
      <c r="B897">
        <f t="shared" si="124"/>
        <v>-262.46064910159237</v>
      </c>
      <c r="C897">
        <f t="shared" si="126"/>
        <v>-8.0373970765985749</v>
      </c>
      <c r="D897">
        <f t="shared" si="127"/>
        <v>7068.818791524126</v>
      </c>
      <c r="E897" t="b">
        <f t="shared" si="128"/>
        <v>0</v>
      </c>
      <c r="F897" t="b">
        <f t="shared" si="129"/>
        <v>1</v>
      </c>
      <c r="G897" t="b">
        <f t="shared" si="130"/>
        <v>1</v>
      </c>
      <c r="H897" s="5">
        <f t="shared" si="131"/>
        <v>-26.932870949305439</v>
      </c>
      <c r="I897" s="1"/>
      <c r="M897" s="6"/>
    </row>
    <row r="898" spans="1:13" x14ac:dyDescent="0.2">
      <c r="A898" s="9">
        <f t="shared" si="125"/>
        <v>5.3444412568027646</v>
      </c>
      <c r="B898">
        <f t="shared" si="124"/>
        <v>-261.29155271938816</v>
      </c>
      <c r="C898">
        <f t="shared" si="126"/>
        <v>-8.0015955502487994</v>
      </c>
      <c r="D898">
        <f t="shared" si="127"/>
        <v>7005.9848027821836</v>
      </c>
      <c r="E898" t="b">
        <f t="shared" si="128"/>
        <v>0</v>
      </c>
      <c r="F898" t="b">
        <f t="shared" si="129"/>
        <v>1</v>
      </c>
      <c r="G898" t="b">
        <f t="shared" si="130"/>
        <v>1</v>
      </c>
      <c r="H898" s="5">
        <f t="shared" si="131"/>
        <v>-26.812902024070411</v>
      </c>
      <c r="I898" s="1"/>
      <c r="M898" s="6"/>
    </row>
    <row r="899" spans="1:13" x14ac:dyDescent="0.2">
      <c r="A899" s="9">
        <f t="shared" si="125"/>
        <v>5.3505772398760172</v>
      </c>
      <c r="B899">
        <f t="shared" si="124"/>
        <v>-260.11261866576615</v>
      </c>
      <c r="C899">
        <f t="shared" si="126"/>
        <v>-7.96549276246511</v>
      </c>
      <c r="D899">
        <f t="shared" si="127"/>
        <v>6942.9061418344045</v>
      </c>
      <c r="E899" t="b">
        <f t="shared" si="128"/>
        <v>0</v>
      </c>
      <c r="F899" t="b">
        <f t="shared" si="129"/>
        <v>1</v>
      </c>
      <c r="G899" t="b">
        <f t="shared" si="130"/>
        <v>1</v>
      </c>
      <c r="H899" s="5">
        <f t="shared" si="131"/>
        <v>-26.691923588512054</v>
      </c>
      <c r="I899" s="1"/>
      <c r="M899" s="6"/>
    </row>
    <row r="900" spans="1:13" x14ac:dyDescent="0.2">
      <c r="A900" s="9">
        <f t="shared" si="125"/>
        <v>5.3567132229492698</v>
      </c>
      <c r="B900">
        <f t="shared" si="124"/>
        <v>-258.92389132779414</v>
      </c>
      <c r="C900">
        <f t="shared" si="126"/>
        <v>-7.9290900725236133</v>
      </c>
      <c r="D900">
        <f t="shared" si="127"/>
        <v>6879.5923082806412</v>
      </c>
      <c r="E900" t="b">
        <f t="shared" si="128"/>
        <v>0</v>
      </c>
      <c r="F900" t="b">
        <f t="shared" si="129"/>
        <v>1</v>
      </c>
      <c r="G900" t="b">
        <f t="shared" si="130"/>
        <v>1</v>
      </c>
      <c r="H900" s="5">
        <f t="shared" si="131"/>
        <v>-26.569940197489039</v>
      </c>
      <c r="I900" s="1"/>
      <c r="M900" s="6"/>
    </row>
    <row r="901" spans="1:13" x14ac:dyDescent="0.2">
      <c r="A901" s="9">
        <f t="shared" si="125"/>
        <v>5.3628492060225224</v>
      </c>
      <c r="B901">
        <f t="shared" si="124"/>
        <v>-257.72541546125848</v>
      </c>
      <c r="C901">
        <f t="shared" si="126"/>
        <v>-7.8923888509917761</v>
      </c>
      <c r="D901">
        <f t="shared" si="127"/>
        <v>6816.0528371375649</v>
      </c>
      <c r="E901" t="b">
        <f t="shared" si="128"/>
        <v>0</v>
      </c>
      <c r="F901" t="b">
        <f t="shared" si="129"/>
        <v>1</v>
      </c>
      <c r="G901" t="b">
        <f t="shared" si="130"/>
        <v>1</v>
      </c>
      <c r="H901" s="5">
        <f t="shared" si="131"/>
        <v>-26.446956443696802</v>
      </c>
      <c r="I901" s="1"/>
      <c r="M901" s="6"/>
    </row>
    <row r="902" spans="1:13" x14ac:dyDescent="0.2">
      <c r="A902" s="9">
        <f t="shared" si="125"/>
        <v>5.3689851890957749</v>
      </c>
      <c r="B902">
        <f t="shared" si="124"/>
        <v>-256.51723618897967</v>
      </c>
      <c r="C902">
        <f t="shared" si="126"/>
        <v>-7.8553904796768377</v>
      </c>
      <c r="D902">
        <f t="shared" si="127"/>
        <v>6752.2972974027134</v>
      </c>
      <c r="E902" t="b">
        <f t="shared" si="128"/>
        <v>0</v>
      </c>
      <c r="F902" t="b">
        <f t="shared" si="129"/>
        <v>1</v>
      </c>
      <c r="G902" t="b">
        <f t="shared" si="130"/>
        <v>1</v>
      </c>
      <c r="H902" s="5">
        <f t="shared" si="131"/>
        <v>-26.322976957494607</v>
      </c>
      <c r="I902" s="1"/>
      <c r="M902" s="6"/>
    </row>
    <row r="903" spans="1:13" x14ac:dyDescent="0.2">
      <c r="A903" s="9">
        <f t="shared" si="125"/>
        <v>5.3751211721690275</v>
      </c>
      <c r="B903">
        <f t="shared" si="124"/>
        <v>-255.29939899911275</v>
      </c>
      <c r="C903">
        <f t="shared" si="126"/>
        <v>-7.818096351573768</v>
      </c>
      <c r="D903">
        <f t="shared" si="127"/>
        <v>6688.3352906133759</v>
      </c>
      <c r="E903" t="b">
        <f t="shared" si="128"/>
        <v>0</v>
      </c>
      <c r="F903" t="b">
        <f t="shared" si="129"/>
        <v>1</v>
      </c>
      <c r="G903" t="b">
        <f t="shared" si="130"/>
        <v>1</v>
      </c>
      <c r="H903" s="5">
        <f t="shared" si="131"/>
        <v>-26.198006406731182</v>
      </c>
      <c r="I903" s="1"/>
      <c r="M903" s="6"/>
    </row>
    <row r="904" spans="1:13" x14ac:dyDescent="0.2">
      <c r="A904" s="9">
        <f t="shared" si="125"/>
        <v>5.3812571552422801</v>
      </c>
      <c r="B904">
        <f t="shared" si="124"/>
        <v>-254.07194974343517</v>
      </c>
      <c r="C904">
        <f t="shared" si="126"/>
        <v>-7.7805078708128388</v>
      </c>
      <c r="D904">
        <f t="shared" si="127"/>
        <v>6624.1764494006438</v>
      </c>
      <c r="E904" t="b">
        <f t="shared" si="128"/>
        <v>0</v>
      </c>
      <c r="F904" t="b">
        <f t="shared" si="129"/>
        <v>1</v>
      </c>
      <c r="G904" t="b">
        <f t="shared" si="130"/>
        <v>1</v>
      </c>
      <c r="H904" s="5">
        <f t="shared" si="131"/>
        <v>-26.072049496569043</v>
      </c>
      <c r="I904" s="1"/>
      <c r="M904" s="6"/>
    </row>
    <row r="905" spans="1:13" x14ac:dyDescent="0.2">
      <c r="A905" s="9">
        <f t="shared" si="125"/>
        <v>5.3873931383155327</v>
      </c>
      <c r="B905">
        <f t="shared" si="124"/>
        <v>-252.83493463562024</v>
      </c>
      <c r="C905">
        <f t="shared" si="126"/>
        <v>-7.7426264526067463</v>
      </c>
      <c r="D905">
        <f t="shared" si="127"/>
        <v>6559.8304360387228</v>
      </c>
      <c r="E905" t="b">
        <f t="shared" si="128"/>
        <v>0</v>
      </c>
      <c r="F905" t="b">
        <f t="shared" si="129"/>
        <v>1</v>
      </c>
      <c r="G905" t="b">
        <f t="shared" si="130"/>
        <v>1</v>
      </c>
      <c r="H905" s="5">
        <f t="shared" si="131"/>
        <v>-25.94511096930729</v>
      </c>
      <c r="I905" s="1"/>
      <c r="M905" s="6"/>
    </row>
    <row r="906" spans="1:13" x14ac:dyDescent="0.2">
      <c r="A906" s="9">
        <f t="shared" si="125"/>
        <v>5.3935291213887853</v>
      </c>
      <c r="B906">
        <f t="shared" si="124"/>
        <v>-251.58840024949723</v>
      </c>
      <c r="C906">
        <f t="shared" si="126"/>
        <v>-7.7044535231973299</v>
      </c>
      <c r="D906">
        <f t="shared" si="127"/>
        <v>6495.3069409898017</v>
      </c>
      <c r="E906" t="b">
        <f t="shared" si="128"/>
        <v>0</v>
      </c>
      <c r="F906" t="b">
        <f t="shared" si="129"/>
        <v>1</v>
      </c>
      <c r="G906" t="b">
        <f t="shared" si="130"/>
        <v>1</v>
      </c>
      <c r="H906" s="5">
        <f t="shared" si="131"/>
        <v>-25.817195604203068</v>
      </c>
      <c r="I906" s="1"/>
      <c r="M906" s="6"/>
    </row>
    <row r="907" spans="1:13" x14ac:dyDescent="0.2">
      <c r="A907" s="9">
        <f t="shared" si="125"/>
        <v>5.3996651044620378</v>
      </c>
      <c r="B907">
        <f t="shared" si="124"/>
        <v>-250.33239351729793</v>
      </c>
      <c r="C907">
        <f t="shared" si="126"/>
        <v>-7.6659905198018796</v>
      </c>
      <c r="D907">
        <f t="shared" si="127"/>
        <v>6430.6156814446867</v>
      </c>
      <c r="E907" t="b">
        <f t="shared" si="128"/>
        <v>0</v>
      </c>
      <c r="F907" t="b">
        <f t="shared" si="129"/>
        <v>1</v>
      </c>
      <c r="G907" t="b">
        <f t="shared" si="130"/>
        <v>1</v>
      </c>
      <c r="H907" s="5">
        <f t="shared" si="131"/>
        <v>-25.688308217291631</v>
      </c>
      <c r="I907" s="1"/>
      <c r="M907" s="6"/>
    </row>
    <row r="908" spans="1:13" x14ac:dyDescent="0.2">
      <c r="A908" s="9">
        <f t="shared" si="125"/>
        <v>5.4058010875352904</v>
      </c>
      <c r="B908">
        <f t="shared" si="124"/>
        <v>-249.06696172788946</v>
      </c>
      <c r="C908">
        <f t="shared" si="126"/>
        <v>-7.6272388905590134</v>
      </c>
      <c r="D908">
        <f t="shared" si="127"/>
        <v>6365.7663998593907</v>
      </c>
      <c r="E908" t="b">
        <f t="shared" si="128"/>
        <v>0</v>
      </c>
      <c r="F908" t="b">
        <f t="shared" si="129"/>
        <v>1</v>
      </c>
      <c r="G908" t="b">
        <f t="shared" si="130"/>
        <v>1</v>
      </c>
      <c r="H908" s="5">
        <f t="shared" si="131"/>
        <v>-25.558453661205036</v>
      </c>
      <c r="I908" s="1"/>
      <c r="M908" s="6"/>
    </row>
    <row r="909" spans="1:13" x14ac:dyDescent="0.2">
      <c r="A909" s="9">
        <f t="shared" si="125"/>
        <v>5.411937070608543</v>
      </c>
      <c r="B909">
        <f t="shared" si="124"/>
        <v>-247.79215252499398</v>
      </c>
      <c r="C909">
        <f t="shared" si="126"/>
        <v>-7.5882000944741703</v>
      </c>
      <c r="D909">
        <f t="shared" si="127"/>
        <v>6300.7688624879293</v>
      </c>
      <c r="E909" t="b">
        <f t="shared" si="128"/>
        <v>0</v>
      </c>
      <c r="F909" t="b">
        <f t="shared" si="129"/>
        <v>1</v>
      </c>
      <c r="G909" t="b">
        <f t="shared" si="130"/>
        <v>1</v>
      </c>
      <c r="H909" s="5">
        <f t="shared" si="131"/>
        <v>-25.42763682498941</v>
      </c>
      <c r="I909" s="1"/>
      <c r="M909" s="6"/>
    </row>
    <row r="910" spans="1:13" x14ac:dyDescent="0.2">
      <c r="A910" s="9">
        <f t="shared" si="125"/>
        <v>5.4180730536817956</v>
      </c>
      <c r="B910">
        <f t="shared" si="124"/>
        <v>-246.5080139053949</v>
      </c>
      <c r="C910">
        <f t="shared" si="126"/>
        <v>-7.5488756013646592</v>
      </c>
      <c r="D910">
        <f t="shared" si="127"/>
        <v>6235.6328579115288</v>
      </c>
      <c r="E910" t="b">
        <f t="shared" si="128"/>
        <v>0</v>
      </c>
      <c r="F910" t="b">
        <f t="shared" si="129"/>
        <v>1</v>
      </c>
      <c r="G910" t="b">
        <f t="shared" si="130"/>
        <v>1</v>
      </c>
      <c r="H910" s="5">
        <f t="shared" si="131"/>
        <v>-25.295862633920883</v>
      </c>
      <c r="I910" s="1"/>
      <c r="M910" s="6"/>
    </row>
    <row r="911" spans="1:13" x14ac:dyDescent="0.2">
      <c r="A911" s="9">
        <f t="shared" si="125"/>
        <v>5.4242090367550482</v>
      </c>
      <c r="B911">
        <f t="shared" si="124"/>
        <v>-245.21459421712979</v>
      </c>
      <c r="C911">
        <f t="shared" si="126"/>
        <v>-7.5092668918043426</v>
      </c>
      <c r="D911">
        <f t="shared" si="127"/>
        <v>6170.3681955644815</v>
      </c>
      <c r="E911" t="b">
        <f t="shared" si="128"/>
        <v>0</v>
      </c>
      <c r="F911" t="b">
        <f t="shared" si="129"/>
        <v>1</v>
      </c>
      <c r="G911" t="b">
        <f t="shared" si="130"/>
        <v>1</v>
      </c>
      <c r="H911" s="5">
        <f t="shared" si="131"/>
        <v>-25.163136049320194</v>
      </c>
      <c r="I911" s="1"/>
      <c r="M911" s="6"/>
    </row>
    <row r="912" spans="1:13" x14ac:dyDescent="0.2">
      <c r="A912" s="9">
        <f t="shared" si="125"/>
        <v>5.4303450198283008</v>
      </c>
      <c r="B912">
        <f t="shared" si="124"/>
        <v>-243.91194215766998</v>
      </c>
      <c r="C912">
        <f t="shared" si="126"/>
        <v>-7.4693754570678736</v>
      </c>
      <c r="D912">
        <f t="shared" si="127"/>
        <v>6104.984704256839</v>
      </c>
      <c r="E912" t="b">
        <f t="shared" si="128"/>
        <v>0</v>
      </c>
      <c r="F912" t="b">
        <f t="shared" si="129"/>
        <v>1</v>
      </c>
      <c r="G912" t="b">
        <f t="shared" si="130"/>
        <v>1</v>
      </c>
      <c r="H912" s="5">
        <f t="shared" si="131"/>
        <v>-25.02946206836582</v>
      </c>
      <c r="I912" s="1"/>
      <c r="M912" s="6"/>
    </row>
    <row r="913" spans="1:13" x14ac:dyDescent="0.2">
      <c r="A913" s="9">
        <f t="shared" si="125"/>
        <v>5.4364810029015533</v>
      </c>
      <c r="B913">
        <f t="shared" si="124"/>
        <v>-242.60010677208709</v>
      </c>
      <c r="C913">
        <f t="shared" si="126"/>
        <v>-7.4292027990745568</v>
      </c>
      <c r="D913">
        <f t="shared" si="127"/>
        <v>6039.4922306942053</v>
      </c>
      <c r="E913" t="b">
        <f t="shared" si="128"/>
        <v>0</v>
      </c>
      <c r="F913" t="b">
        <f t="shared" si="129"/>
        <v>1</v>
      </c>
      <c r="G913" t="b">
        <f t="shared" si="130"/>
        <v>1</v>
      </c>
      <c r="H913" s="5">
        <f t="shared" si="131"/>
        <v>-24.894845723905892</v>
      </c>
      <c r="I913" s="1"/>
      <c r="M913" s="6"/>
    </row>
    <row r="914" spans="1:13" x14ac:dyDescent="0.2">
      <c r="A914" s="9">
        <f t="shared" si="125"/>
        <v>5.4426169859748059</v>
      </c>
      <c r="B914">
        <f t="shared" si="124"/>
        <v>-241.27913745120662</v>
      </c>
      <c r="C914">
        <f t="shared" si="126"/>
        <v>-7.3887504303317986</v>
      </c>
      <c r="D914">
        <f t="shared" si="127"/>
        <v>5973.9006379948351</v>
      </c>
      <c r="E914" t="b">
        <f t="shared" si="128"/>
        <v>0</v>
      </c>
      <c r="F914" t="b">
        <f t="shared" si="129"/>
        <v>1</v>
      </c>
      <c r="G914" t="b">
        <f t="shared" si="130"/>
        <v>1</v>
      </c>
      <c r="H914" s="5">
        <f t="shared" si="131"/>
        <v>-24.759292084268679</v>
      </c>
      <c r="I914" s="1"/>
      <c r="M914" s="6"/>
    </row>
    <row r="915" spans="1:13" x14ac:dyDescent="0.2">
      <c r="A915" s="9">
        <f t="shared" si="125"/>
        <v>5.4487529690480585</v>
      </c>
      <c r="B915">
        <f t="shared" si="124"/>
        <v>-239.94908392974824</v>
      </c>
      <c r="C915">
        <f t="shared" si="126"/>
        <v>-7.3480198738781679</v>
      </c>
      <c r="D915">
        <f t="shared" si="127"/>
        <v>5908.2198042042519</v>
      </c>
      <c r="E915" t="b">
        <f t="shared" si="128"/>
        <v>0</v>
      </c>
      <c r="F915" t="b">
        <f t="shared" si="129"/>
        <v>1</v>
      </c>
      <c r="G915" t="b">
        <f t="shared" si="130"/>
        <v>1</v>
      </c>
      <c r="H915" s="5">
        <f t="shared" si="131"/>
        <v>-24.622806253071786</v>
      </c>
      <c r="I915" s="1"/>
      <c r="M915" s="6"/>
    </row>
    <row r="916" spans="1:13" x14ac:dyDescent="0.2">
      <c r="A916" s="9">
        <f t="shared" si="125"/>
        <v>5.4548889521213111</v>
      </c>
      <c r="B916">
        <f t="shared" si="124"/>
        <v>-238.60999628445339</v>
      </c>
      <c r="C916">
        <f t="shared" si="126"/>
        <v>-7.3070126632260441</v>
      </c>
      <c r="D916">
        <f t="shared" si="127"/>
        <v>5842.4596208076218</v>
      </c>
      <c r="E916" t="b">
        <f t="shared" si="128"/>
        <v>0</v>
      </c>
      <c r="F916" t="b">
        <f t="shared" si="129"/>
        <v>1</v>
      </c>
      <c r="G916" t="b">
        <f t="shared" si="130"/>
        <v>1</v>
      </c>
      <c r="H916" s="5">
        <f t="shared" si="131"/>
        <v>-24.485393369029975</v>
      </c>
      <c r="I916" s="1"/>
      <c r="M916" s="6"/>
    </row>
    <row r="917" spans="1:13" x14ac:dyDescent="0.2">
      <c r="A917" s="9">
        <f t="shared" si="125"/>
        <v>5.4610249351945637</v>
      </c>
      <c r="B917">
        <f t="shared" si="124"/>
        <v>-237.26192493219969</v>
      </c>
      <c r="C917">
        <f t="shared" si="126"/>
        <v>-7.2657303423038844</v>
      </c>
      <c r="D917">
        <f t="shared" si="127"/>
        <v>5776.6299912401009</v>
      </c>
      <c r="E917" t="b">
        <f t="shared" si="128"/>
        <v>0</v>
      </c>
      <c r="F917" t="b">
        <f t="shared" si="129"/>
        <v>1</v>
      </c>
      <c r="G917" t="b">
        <f t="shared" si="130"/>
        <v>1</v>
      </c>
      <c r="H917" s="5">
        <f t="shared" si="131"/>
        <v>-24.34705860576171</v>
      </c>
      <c r="I917" s="1"/>
      <c r="M917" s="6"/>
    </row>
    <row r="918" spans="1:13" x14ac:dyDescent="0.2">
      <c r="A918" s="9">
        <f t="shared" si="125"/>
        <v>5.4671609182678162</v>
      </c>
      <c r="B918">
        <f t="shared" si="124"/>
        <v>-235.90492062810299</v>
      </c>
      <c r="C918">
        <f t="shared" si="126"/>
        <v>-7.2241744653980993</v>
      </c>
      <c r="D918">
        <f t="shared" si="127"/>
        <v>5710.7408293953922</v>
      </c>
      <c r="E918" t="b">
        <f t="shared" si="128"/>
        <v>0</v>
      </c>
      <c r="F918" t="b">
        <f t="shared" si="129"/>
        <v>1</v>
      </c>
      <c r="G918" t="b">
        <f t="shared" si="130"/>
        <v>1</v>
      </c>
      <c r="H918" s="5">
        <f t="shared" si="131"/>
        <v>-24.207807171594371</v>
      </c>
      <c r="I918" s="1"/>
      <c r="M918" s="6"/>
    </row>
    <row r="919" spans="1:13" x14ac:dyDescent="0.2">
      <c r="A919" s="9">
        <f t="shared" si="125"/>
        <v>5.4732969013410688</v>
      </c>
      <c r="B919">
        <f t="shared" si="124"/>
        <v>-234.53903446360621</v>
      </c>
      <c r="C919">
        <f t="shared" si="126"/>
        <v>-7.1823465970945213</v>
      </c>
      <c r="D919">
        <f t="shared" si="127"/>
        <v>5644.80205813271</v>
      </c>
      <c r="E919" t="b">
        <f t="shared" si="128"/>
        <v>0</v>
      </c>
      <c r="F919" t="b">
        <f t="shared" si="129"/>
        <v>1</v>
      </c>
      <c r="G919" t="b">
        <f t="shared" si="130"/>
        <v>1</v>
      </c>
      <c r="H919" s="5">
        <f t="shared" si="131"/>
        <v>-24.067644309368138</v>
      </c>
      <c r="I919" s="1"/>
      <c r="M919" s="6"/>
    </row>
    <row r="920" spans="1:13" x14ac:dyDescent="0.2">
      <c r="A920" s="9">
        <f t="shared" si="125"/>
        <v>5.4794328844143214</v>
      </c>
      <c r="B920">
        <f t="shared" si="124"/>
        <v>-233.16431786455581</v>
      </c>
      <c r="C920">
        <f t="shared" si="126"/>
        <v>-7.1402483122195095</v>
      </c>
      <c r="D920">
        <f t="shared" si="127"/>
        <v>5578.8236077824122</v>
      </c>
      <c r="E920" t="b">
        <f t="shared" si="128"/>
        <v>0</v>
      </c>
      <c r="F920" t="b">
        <f t="shared" si="129"/>
        <v>1</v>
      </c>
      <c r="G920" t="b">
        <f t="shared" si="130"/>
        <v>1</v>
      </c>
      <c r="H920" s="5">
        <f t="shared" si="131"/>
        <v>-23.926575296238628</v>
      </c>
      <c r="I920" s="1"/>
      <c r="M920" s="6"/>
    </row>
    <row r="921" spans="1:13" x14ac:dyDescent="0.2">
      <c r="A921" s="9">
        <f t="shared" si="125"/>
        <v>5.485568867487574</v>
      </c>
      <c r="B921">
        <f t="shared" si="124"/>
        <v>-231.78082258926565</v>
      </c>
      <c r="C921">
        <f t="shared" si="126"/>
        <v>-7.0978811957806522</v>
      </c>
      <c r="D921">
        <f t="shared" si="127"/>
        <v>5512.8154146504976</v>
      </c>
      <c r="E921" t="b">
        <f t="shared" si="128"/>
        <v>0</v>
      </c>
      <c r="F921" t="b">
        <f t="shared" si="129"/>
        <v>1</v>
      </c>
      <c r="G921" t="b">
        <f t="shared" si="130"/>
        <v>1</v>
      </c>
      <c r="H921" s="5">
        <f t="shared" si="131"/>
        <v>-23.784605443478178</v>
      </c>
      <c r="I921" s="1"/>
      <c r="M921" s="6"/>
    </row>
    <row r="922" spans="1:13" x14ac:dyDescent="0.2">
      <c r="A922" s="9">
        <f t="shared" si="125"/>
        <v>5.4917048505608266</v>
      </c>
      <c r="B922">
        <f t="shared" si="124"/>
        <v>-230.38860072656828</v>
      </c>
      <c r="C922">
        <f t="shared" si="126"/>
        <v>-7.0552468429070947</v>
      </c>
      <c r="D922">
        <f t="shared" si="127"/>
        <v>5446.787419522213</v>
      </c>
      <c r="E922" t="b">
        <f t="shared" si="128"/>
        <v>0</v>
      </c>
      <c r="F922" t="b">
        <f t="shared" si="129"/>
        <v>1</v>
      </c>
      <c r="G922" t="b">
        <f t="shared" si="130"/>
        <v>1</v>
      </c>
      <c r="H922" s="5">
        <f t="shared" si="131"/>
        <v>-23.641740096275921</v>
      </c>
      <c r="I922" s="1"/>
      <c r="M922" s="6"/>
    </row>
    <row r="923" spans="1:13" x14ac:dyDescent="0.2">
      <c r="A923" s="9">
        <f t="shared" si="125"/>
        <v>5.4978408336340792</v>
      </c>
      <c r="B923">
        <f t="shared" ref="B923:B986" si="132">$B$10*SIN(A923)</f>
        <v>-228.98770469385371</v>
      </c>
      <c r="C923">
        <f t="shared" si="126"/>
        <v>-7.0123468587894742</v>
      </c>
      <c r="D923">
        <f t="shared" si="127"/>
        <v>3775.0083544536051</v>
      </c>
      <c r="E923" t="b">
        <f t="shared" si="128"/>
        <v>0</v>
      </c>
      <c r="F923" t="b">
        <f t="shared" si="129"/>
        <v>0</v>
      </c>
      <c r="G923" t="b">
        <f t="shared" si="130"/>
        <v>0</v>
      </c>
      <c r="H923" s="5">
        <f t="shared" si="131"/>
        <v>-16.485637774746998</v>
      </c>
      <c r="I923" s="1"/>
      <c r="M923" s="6"/>
    </row>
    <row r="924" spans="1:13" x14ac:dyDescent="0.2">
      <c r="A924" s="9">
        <f t="shared" ref="A924:A987" si="133">+A923+$B$25</f>
        <v>5.5039768167073317</v>
      </c>
      <c r="B924">
        <f t="shared" si="132"/>
        <v>-227.5781872350959</v>
      </c>
      <c r="C924">
        <f t="shared" ref="C924:C987" si="134">1.414*(SIN(A924)*$B$9/$B$8)</f>
        <v>-6.9691828586194928</v>
      </c>
      <c r="D924">
        <f t="shared" ref="D924:D987" si="135">B924*H924</f>
        <v>3728.6777983562652</v>
      </c>
      <c r="E924" t="b">
        <f t="shared" ref="E924:E987" si="136">AND((A924&gt;$A$17),A924&lt;($B$17))</f>
        <v>0</v>
      </c>
      <c r="F924" t="b">
        <f t="shared" ref="F924:F987" si="137">AND((A924&gt;($A$17+3.1416)),A924&lt;($B$17+3.1416))</f>
        <v>0</v>
      </c>
      <c r="G924" t="b">
        <f t="shared" ref="G924:G987" si="138">OR(E924=TRUE,F924=TRUE)</f>
        <v>0</v>
      </c>
      <c r="H924" s="5">
        <f t="shared" ref="H924:H987" si="139">IF(+G924=TRUE,C924,0)+(SIN(A924)*1.4142*$B$9/$B$7)</f>
        <v>-16.384161609057973</v>
      </c>
      <c r="I924" s="1"/>
      <c r="M924" s="6"/>
    </row>
    <row r="925" spans="1:13" x14ac:dyDescent="0.2">
      <c r="A925" s="9">
        <f t="shared" si="133"/>
        <v>5.5101127997805843</v>
      </c>
      <c r="B925">
        <f t="shared" si="132"/>
        <v>-226.16010141886696</v>
      </c>
      <c r="C925">
        <f t="shared" si="134"/>
        <v>-6.9257564675290997</v>
      </c>
      <c r="D925">
        <f t="shared" si="135"/>
        <v>3682.3542806598934</v>
      </c>
      <c r="E925" t="b">
        <f t="shared" si="136"/>
        <v>0</v>
      </c>
      <c r="F925" t="b">
        <f t="shared" si="137"/>
        <v>0</v>
      </c>
      <c r="G925" t="b">
        <f t="shared" si="138"/>
        <v>0</v>
      </c>
      <c r="H925" s="5">
        <f t="shared" si="139"/>
        <v>-16.282068576896652</v>
      </c>
      <c r="I925" s="1"/>
      <c r="M925" s="6"/>
    </row>
    <row r="926" spans="1:13" x14ac:dyDescent="0.2">
      <c r="A926" s="9">
        <f t="shared" si="133"/>
        <v>5.5162487828538369</v>
      </c>
      <c r="B926">
        <f t="shared" si="132"/>
        <v>-224.73350063633927</v>
      </c>
      <c r="C926">
        <f t="shared" si="134"/>
        <v>-6.8820693205293102</v>
      </c>
      <c r="D926">
        <f t="shared" si="135"/>
        <v>3636.0447776521205</v>
      </c>
      <c r="E926" t="b">
        <f t="shared" si="136"/>
        <v>0</v>
      </c>
      <c r="F926" t="b">
        <f t="shared" si="137"/>
        <v>0</v>
      </c>
      <c r="G926" t="b">
        <f t="shared" si="138"/>
        <v>0</v>
      </c>
      <c r="H926" s="5">
        <f t="shared" si="139"/>
        <v>-16.179362522083075</v>
      </c>
      <c r="I926" s="1"/>
      <c r="M926" s="6"/>
    </row>
    <row r="927" spans="1:13" x14ac:dyDescent="0.2">
      <c r="A927" s="9">
        <f t="shared" si="133"/>
        <v>5.5223847659270895</v>
      </c>
      <c r="B927">
        <f t="shared" si="132"/>
        <v>-223.29843859927493</v>
      </c>
      <c r="C927">
        <f t="shared" si="134"/>
        <v>-6.8381230624486404</v>
      </c>
      <c r="D927">
        <f t="shared" si="135"/>
        <v>3589.756263509968</v>
      </c>
      <c r="E927" t="b">
        <f t="shared" si="136"/>
        <v>0</v>
      </c>
      <c r="F927" t="b">
        <f t="shared" si="137"/>
        <v>0</v>
      </c>
      <c r="G927" t="b">
        <f t="shared" si="138"/>
        <v>0</v>
      </c>
      <c r="H927" s="5">
        <f t="shared" si="139"/>
        <v>-16.076047311517673</v>
      </c>
      <c r="I927" s="1"/>
      <c r="M927" s="6"/>
    </row>
    <row r="928" spans="1:13" x14ac:dyDescent="0.2">
      <c r="A928" s="9">
        <f t="shared" si="133"/>
        <v>5.5285207490003421</v>
      </c>
      <c r="B928">
        <f t="shared" si="132"/>
        <v>-221.85496933800383</v>
      </c>
      <c r="C928">
        <f t="shared" si="134"/>
        <v>-6.7939193478711868</v>
      </c>
      <c r="D928">
        <f t="shared" si="135"/>
        <v>3543.4957092495551</v>
      </c>
      <c r="E928" t="b">
        <f t="shared" si="136"/>
        <v>0</v>
      </c>
      <c r="F928" t="b">
        <f t="shared" si="137"/>
        <v>0</v>
      </c>
      <c r="G928" t="b">
        <f t="shared" si="138"/>
        <v>0</v>
      </c>
      <c r="H928" s="5">
        <f t="shared" si="139"/>
        <v>-15.972126835035708</v>
      </c>
      <c r="I928" s="1"/>
      <c r="M928" s="6"/>
    </row>
    <row r="929" spans="1:13" x14ac:dyDescent="0.2">
      <c r="A929" s="9">
        <f t="shared" si="133"/>
        <v>5.5346567320735947</v>
      </c>
      <c r="B929">
        <f t="shared" si="132"/>
        <v>-220.40314719938928</v>
      </c>
      <c r="C929">
        <f t="shared" si="134"/>
        <v>-6.7494598410743212</v>
      </c>
      <c r="D929">
        <f t="shared" si="135"/>
        <v>3497.2700816762622</v>
      </c>
      <c r="E929" t="b">
        <f t="shared" si="136"/>
        <v>0</v>
      </c>
      <c r="F929" t="b">
        <f t="shared" si="137"/>
        <v>0</v>
      </c>
      <c r="G929" t="b">
        <f t="shared" si="138"/>
        <v>0</v>
      </c>
      <c r="H929" s="5">
        <f t="shared" si="139"/>
        <v>-15.867605005260799</v>
      </c>
      <c r="I929" s="1"/>
      <c r="M929" s="6"/>
    </row>
    <row r="930" spans="1:13" x14ac:dyDescent="0.2">
      <c r="A930" s="9">
        <f t="shared" si="133"/>
        <v>5.5407927151468472</v>
      </c>
      <c r="B930">
        <f t="shared" si="132"/>
        <v>-218.9430268447818</v>
      </c>
      <c r="C930">
        <f t="shared" si="134"/>
        <v>-6.7047462159660434</v>
      </c>
      <c r="D930">
        <f t="shared" si="135"/>
        <v>3451.0863423355349</v>
      </c>
      <c r="E930" t="b">
        <f t="shared" si="136"/>
        <v>0</v>
      </c>
      <c r="F930" t="b">
        <f t="shared" si="137"/>
        <v>0</v>
      </c>
      <c r="G930" t="b">
        <f t="shared" si="138"/>
        <v>0</v>
      </c>
      <c r="H930" s="5">
        <f t="shared" si="139"/>
        <v>-15.762485757457622</v>
      </c>
      <c r="I930" s="1"/>
      <c r="M930" s="6"/>
    </row>
    <row r="931" spans="1:13" x14ac:dyDescent="0.2">
      <c r="A931" s="9">
        <f t="shared" si="133"/>
        <v>5.5469286982200998</v>
      </c>
      <c r="B931">
        <f t="shared" si="132"/>
        <v>-217.47466324796116</v>
      </c>
      <c r="C931">
        <f t="shared" si="134"/>
        <v>-6.6597801560219425</v>
      </c>
      <c r="D931">
        <f t="shared" si="135"/>
        <v>3404.9514464644822</v>
      </c>
      <c r="E931" t="b">
        <f t="shared" si="136"/>
        <v>0</v>
      </c>
      <c r="F931" t="b">
        <f t="shared" si="137"/>
        <v>0</v>
      </c>
      <c r="G931" t="b">
        <f t="shared" si="138"/>
        <v>0</v>
      </c>
      <c r="H931" s="5">
        <f t="shared" si="139"/>
        <v>-15.656773049383737</v>
      </c>
      <c r="I931" s="1"/>
      <c r="M931" s="6"/>
    </row>
    <row r="932" spans="1:13" x14ac:dyDescent="0.2">
      <c r="A932" s="9">
        <f t="shared" si="133"/>
        <v>5.5530646812933524</v>
      </c>
      <c r="B932">
        <f t="shared" si="132"/>
        <v>-215.99811169306665</v>
      </c>
      <c r="C932">
        <f t="shared" si="134"/>
        <v>-6.6145633542218265</v>
      </c>
      <c r="D932">
        <f t="shared" si="135"/>
        <v>3358.8723419444254</v>
      </c>
      <c r="E932" t="b">
        <f t="shared" si="136"/>
        <v>0</v>
      </c>
      <c r="F932" t="b">
        <f t="shared" si="137"/>
        <v>0</v>
      </c>
      <c r="G932" t="b">
        <f t="shared" si="138"/>
        <v>0</v>
      </c>
      <c r="H932" s="5">
        <f t="shared" si="139"/>
        <v>-15.5504708611406</v>
      </c>
      <c r="I932" s="1"/>
      <c r="M932" s="6"/>
    </row>
    <row r="933" spans="1:13" x14ac:dyDescent="0.2">
      <c r="A933" s="9">
        <f t="shared" si="133"/>
        <v>5.559200664366605</v>
      </c>
      <c r="B933">
        <f t="shared" si="132"/>
        <v>-214.51342777251551</v>
      </c>
      <c r="C933">
        <f t="shared" si="134"/>
        <v>-6.5690975129859792</v>
      </c>
      <c r="D933">
        <f t="shared" si="135"/>
        <v>3312.855968254546</v>
      </c>
      <c r="E933" t="b">
        <f t="shared" si="136"/>
        <v>0</v>
      </c>
      <c r="F933" t="b">
        <f t="shared" si="137"/>
        <v>0</v>
      </c>
      <c r="G933" t="b">
        <f t="shared" si="138"/>
        <v>0</v>
      </c>
      <c r="H933" s="5">
        <f t="shared" si="139"/>
        <v>-15.443583195023677</v>
      </c>
      <c r="I933" s="1"/>
      <c r="M933" s="6"/>
    </row>
    <row r="934" spans="1:13" x14ac:dyDescent="0.2">
      <c r="A934" s="9">
        <f t="shared" si="133"/>
        <v>5.5653366474398576</v>
      </c>
      <c r="B934">
        <f t="shared" si="132"/>
        <v>-213.02066738491001</v>
      </c>
      <c r="C934">
        <f t="shared" si="134"/>
        <v>-6.5233843441110571</v>
      </c>
      <c r="D934">
        <f t="shared" si="135"/>
        <v>3266.9092554268104</v>
      </c>
      <c r="E934" t="b">
        <f t="shared" si="136"/>
        <v>0</v>
      </c>
      <c r="F934" t="b">
        <f t="shared" si="137"/>
        <v>0</v>
      </c>
      <c r="G934" t="b">
        <f t="shared" si="138"/>
        <v>0</v>
      </c>
      <c r="H934" s="5">
        <f t="shared" si="139"/>
        <v>-15.336114075371787</v>
      </c>
      <c r="I934" s="1"/>
      <c r="M934" s="6"/>
    </row>
    <row r="935" spans="1:13" x14ac:dyDescent="0.2">
      <c r="A935" s="9">
        <f t="shared" si="133"/>
        <v>5.5714726305131101</v>
      </c>
      <c r="B935">
        <f t="shared" si="132"/>
        <v>-211.51988673293272</v>
      </c>
      <c r="C935">
        <f t="shared" si="134"/>
        <v>-6.4774255687056472</v>
      </c>
      <c r="D935">
        <f t="shared" si="135"/>
        <v>3221.0391230023101</v>
      </c>
      <c r="E935" t="b">
        <f t="shared" si="136"/>
        <v>0</v>
      </c>
      <c r="F935" t="b">
        <f t="shared" si="137"/>
        <v>0</v>
      </c>
      <c r="G935" t="b">
        <f t="shared" si="138"/>
        <v>0</v>
      </c>
      <c r="H935" s="5">
        <f t="shared" si="139"/>
        <v>-15.228067548415572</v>
      </c>
      <c r="I935" s="1"/>
      <c r="M935" s="6"/>
    </row>
    <row r="936" spans="1:13" x14ac:dyDescent="0.2">
      <c r="A936" s="9">
        <f t="shared" si="133"/>
        <v>5.5776086135863627</v>
      </c>
      <c r="B936">
        <f t="shared" si="132"/>
        <v>-210.01114232123047</v>
      </c>
      <c r="C936">
        <f t="shared" si="134"/>
        <v>-6.4312229171254627</v>
      </c>
      <c r="D936">
        <f t="shared" si="135"/>
        <v>3175.2524789891827</v>
      </c>
      <c r="E936" t="b">
        <f t="shared" si="136"/>
        <v>0</v>
      </c>
      <c r="F936" t="b">
        <f t="shared" si="137"/>
        <v>0</v>
      </c>
      <c r="G936" t="b">
        <f t="shared" si="138"/>
        <v>0</v>
      </c>
      <c r="H936" s="5">
        <f t="shared" si="139"/>
        <v>-15.119447682125148</v>
      </c>
      <c r="I936" s="1"/>
      <c r="M936" s="6"/>
    </row>
    <row r="937" spans="1:13" x14ac:dyDescent="0.2">
      <c r="A937" s="9">
        <f t="shared" si="133"/>
        <v>5.5837445966596153</v>
      </c>
      <c r="B937">
        <f t="shared" si="132"/>
        <v>-208.49449095428716</v>
      </c>
      <c r="C937">
        <f t="shared" si="134"/>
        <v>-6.3847781289081968</v>
      </c>
      <c r="D937">
        <f t="shared" si="135"/>
        <v>3129.5562188222775</v>
      </c>
      <c r="E937" t="b">
        <f t="shared" si="136"/>
        <v>0</v>
      </c>
      <c r="F937" t="b">
        <f t="shared" si="137"/>
        <v>0</v>
      </c>
      <c r="G937" t="b">
        <f t="shared" si="138"/>
        <v>0</v>
      </c>
      <c r="H937" s="5">
        <f t="shared" si="139"/>
        <v>-15.010258566056976</v>
      </c>
      <c r="I937" s="1"/>
      <c r="M937" s="6"/>
    </row>
    <row r="938" spans="1:13" x14ac:dyDescent="0.2">
      <c r="A938" s="9">
        <f t="shared" si="133"/>
        <v>5.5898805797328679</v>
      </c>
      <c r="B938">
        <f t="shared" si="132"/>
        <v>-206.96998973428472</v>
      </c>
      <c r="C938">
        <f t="shared" si="134"/>
        <v>-6.3380929527080276</v>
      </c>
      <c r="D938">
        <f t="shared" si="135"/>
        <v>3083.9572243246957</v>
      </c>
      <c r="E938" t="b">
        <f t="shared" si="136"/>
        <v>0</v>
      </c>
      <c r="F938" t="b">
        <f t="shared" si="137"/>
        <v>0</v>
      </c>
      <c r="G938" t="b">
        <f t="shared" si="138"/>
        <v>0</v>
      </c>
      <c r="H938" s="5">
        <f t="shared" si="139"/>
        <v>-14.900504311199839</v>
      </c>
      <c r="I938" s="1"/>
      <c r="M938" s="6"/>
    </row>
    <row r="939" spans="1:13" x14ac:dyDescent="0.2">
      <c r="A939" s="9">
        <f t="shared" si="133"/>
        <v>5.5960165628061205</v>
      </c>
      <c r="B939">
        <f t="shared" si="132"/>
        <v>-205.43769605895361</v>
      </c>
      <c r="C939">
        <f t="shared" si="134"/>
        <v>-6.2911691462297865</v>
      </c>
      <c r="D939">
        <f t="shared" si="135"/>
        <v>3038.4623626714088</v>
      </c>
      <c r="E939" t="b">
        <f t="shared" si="136"/>
        <v>0</v>
      </c>
      <c r="F939" t="b">
        <f t="shared" si="137"/>
        <v>0</v>
      </c>
      <c r="G939" t="b">
        <f t="shared" si="138"/>
        <v>0</v>
      </c>
      <c r="H939" s="5">
        <f t="shared" si="139"/>
        <v>-14.790189049820116</v>
      </c>
      <c r="I939" s="1"/>
      <c r="M939" s="6"/>
    </row>
    <row r="940" spans="1:13" x14ac:dyDescent="0.2">
      <c r="A940" s="9">
        <f t="shared" si="133"/>
        <v>5.6021525458793731</v>
      </c>
      <c r="B940">
        <f t="shared" si="132"/>
        <v>-203.89766761941127</v>
      </c>
      <c r="C940">
        <f t="shared" si="134"/>
        <v>-6.2440084761627661</v>
      </c>
      <c r="D940">
        <f t="shared" si="135"/>
        <v>2993.0784853550517</v>
      </c>
      <c r="E940" t="b">
        <f t="shared" si="136"/>
        <v>0</v>
      </c>
      <c r="F940" t="b">
        <f t="shared" si="137"/>
        <v>0</v>
      </c>
      <c r="G940" t="b">
        <f t="shared" si="138"/>
        <v>0</v>
      </c>
      <c r="H940" s="5">
        <f t="shared" si="139"/>
        <v>-14.679316935306167</v>
      </c>
      <c r="I940" s="1"/>
      <c r="M940" s="6"/>
    </row>
    <row r="941" spans="1:13" x14ac:dyDescent="0.2">
      <c r="A941" s="9">
        <f t="shared" si="133"/>
        <v>5.6082885289526256</v>
      </c>
      <c r="B941">
        <f t="shared" si="132"/>
        <v>-202.34996239799054</v>
      </c>
      <c r="C941">
        <f t="shared" si="134"/>
        <v>-6.1966127181142197</v>
      </c>
      <c r="D941">
        <f t="shared" si="135"/>
        <v>2947.8124271541024</v>
      </c>
      <c r="E941" t="b">
        <f t="shared" si="136"/>
        <v>0</v>
      </c>
      <c r="F941" t="b">
        <f t="shared" si="137"/>
        <v>0</v>
      </c>
      <c r="G941" t="b">
        <f t="shared" si="138"/>
        <v>0</v>
      </c>
      <c r="H941" s="5">
        <f t="shared" si="139"/>
        <v>-14.567892142011962</v>
      </c>
      <c r="I941" s="1"/>
      <c r="M941" s="6"/>
    </row>
    <row r="942" spans="1:13" x14ac:dyDescent="0.2">
      <c r="A942" s="9">
        <f t="shared" si="133"/>
        <v>5.6144245120258782</v>
      </c>
      <c r="B942">
        <f t="shared" si="132"/>
        <v>-200.79463866605636</v>
      </c>
      <c r="C942">
        <f t="shared" si="134"/>
        <v>-6.1489836565425042</v>
      </c>
      <c r="D942">
        <f t="shared" si="135"/>
        <v>2902.6710051035684</v>
      </c>
      <c r="E942" t="b">
        <f t="shared" si="136"/>
        <v>0</v>
      </c>
      <c r="F942" t="b">
        <f t="shared" si="137"/>
        <v>0</v>
      </c>
      <c r="G942" t="b">
        <f t="shared" si="138"/>
        <v>0</v>
      </c>
      <c r="H942" s="5">
        <f t="shared" si="139"/>
        <v>-14.455918865099932</v>
      </c>
      <c r="I942" s="1"/>
      <c r="M942" s="6"/>
    </row>
    <row r="943" spans="1:13" x14ac:dyDescent="0.2">
      <c r="A943" s="9">
        <f t="shared" si="133"/>
        <v>5.6205604950991308</v>
      </c>
      <c r="B943">
        <f t="shared" si="132"/>
        <v>-199.23175498181186</v>
      </c>
      <c r="C943">
        <f t="shared" si="134"/>
        <v>-6.101123084689891</v>
      </c>
      <c r="D943">
        <f t="shared" si="135"/>
        <v>2857.6610174683442</v>
      </c>
      <c r="E943" t="b">
        <f t="shared" si="136"/>
        <v>0</v>
      </c>
      <c r="F943" t="b">
        <f t="shared" si="137"/>
        <v>0</v>
      </c>
      <c r="G943" t="b">
        <f t="shared" si="138"/>
        <v>0</v>
      </c>
      <c r="H943" s="5">
        <f t="shared" si="139"/>
        <v>-14.343401320383009</v>
      </c>
      <c r="I943" s="1"/>
      <c r="M943" s="6"/>
    </row>
    <row r="944" spans="1:13" x14ac:dyDescent="0.2">
      <c r="A944" s="9">
        <f t="shared" si="133"/>
        <v>5.6266964781723834</v>
      </c>
      <c r="B944">
        <f t="shared" si="132"/>
        <v>-197.66137018809366</v>
      </c>
      <c r="C944">
        <f t="shared" si="134"/>
        <v>-6.0530328045150528</v>
      </c>
      <c r="D944">
        <f t="shared" si="135"/>
        <v>2812.789242719396</v>
      </c>
      <c r="E944" t="b">
        <f t="shared" si="136"/>
        <v>0</v>
      </c>
      <c r="F944" t="b">
        <f t="shared" si="137"/>
        <v>0</v>
      </c>
      <c r="G944" t="b">
        <f t="shared" si="138"/>
        <v>0</v>
      </c>
      <c r="H944" s="5">
        <f t="shared" si="139"/>
        <v>-14.230343744165888</v>
      </c>
      <c r="I944" s="1"/>
      <c r="M944" s="6"/>
    </row>
    <row r="945" spans="1:13" x14ac:dyDescent="0.2">
      <c r="A945" s="9">
        <f t="shared" si="133"/>
        <v>5.632832461245636</v>
      </c>
      <c r="B945">
        <f t="shared" si="132"/>
        <v>-196.08354341015644</v>
      </c>
      <c r="C945">
        <f t="shared" si="134"/>
        <v>-6.0047146266252218</v>
      </c>
      <c r="D945">
        <f t="shared" si="135"/>
        <v>2768.0624385129336</v>
      </c>
      <c r="E945" t="b">
        <f t="shared" si="136"/>
        <v>0</v>
      </c>
      <c r="F945" t="b">
        <f t="shared" si="137"/>
        <v>0</v>
      </c>
      <c r="G945" t="b">
        <f t="shared" si="138"/>
        <v>0</v>
      </c>
      <c r="H945" s="5">
        <f t="shared" si="139"/>
        <v>-14.116750393085551</v>
      </c>
      <c r="I945" s="1"/>
      <c r="M945" s="6"/>
    </row>
    <row r="946" spans="1:13" x14ac:dyDescent="0.2">
      <c r="A946" s="9">
        <f t="shared" si="133"/>
        <v>5.6389684443188886</v>
      </c>
      <c r="B946">
        <f t="shared" si="132"/>
        <v>-194.49833405344688</v>
      </c>
      <c r="C946">
        <f t="shared" si="134"/>
        <v>-5.9561703702080138</v>
      </c>
      <c r="D946">
        <f t="shared" si="135"/>
        <v>2723.4873406727102</v>
      </c>
      <c r="E946" t="b">
        <f t="shared" si="136"/>
        <v>0</v>
      </c>
      <c r="F946" t="b">
        <f t="shared" si="137"/>
        <v>0</v>
      </c>
      <c r="G946" t="b">
        <f t="shared" si="138"/>
        <v>0</v>
      </c>
      <c r="H946" s="5">
        <f t="shared" si="139"/>
        <v>-14.002625543951002</v>
      </c>
      <c r="I946" s="1"/>
      <c r="M946" s="6"/>
    </row>
    <row r="947" spans="1:13" x14ac:dyDescent="0.2">
      <c r="A947" s="9">
        <f t="shared" si="133"/>
        <v>5.6451044273921411</v>
      </c>
      <c r="B947">
        <f t="shared" si="132"/>
        <v>-192.90580180136695</v>
      </c>
      <c r="C947">
        <f t="shared" si="134"/>
        <v>-5.9074018629629474</v>
      </c>
      <c r="D947">
        <f t="shared" si="135"/>
        <v>2679.070662175609</v>
      </c>
      <c r="E947" t="b">
        <f t="shared" si="136"/>
        <v>0</v>
      </c>
      <c r="F947" t="b">
        <f t="shared" si="137"/>
        <v>0</v>
      </c>
      <c r="G947" t="b">
        <f t="shared" si="138"/>
        <v>0</v>
      </c>
      <c r="H947" s="5">
        <f t="shared" si="139"/>
        <v>-13.887973493582217</v>
      </c>
      <c r="I947" s="1"/>
      <c r="M947" s="6"/>
    </row>
    <row r="948" spans="1:13" x14ac:dyDescent="0.2">
      <c r="A948" s="9">
        <f t="shared" si="133"/>
        <v>5.6512404104653937</v>
      </c>
      <c r="B948">
        <f t="shared" si="132"/>
        <v>-191.30600661302694</v>
      </c>
      <c r="C948">
        <f t="shared" si="134"/>
        <v>-5.8584109410326128</v>
      </c>
      <c r="D948">
        <f t="shared" si="135"/>
        <v>2634.8190921406799</v>
      </c>
      <c r="E948" t="b">
        <f t="shared" si="136"/>
        <v>0</v>
      </c>
      <c r="F948" t="b">
        <f t="shared" si="137"/>
        <v>0</v>
      </c>
      <c r="G948" t="b">
        <f t="shared" si="138"/>
        <v>0</v>
      </c>
      <c r="H948" s="5">
        <f t="shared" si="139"/>
        <v>-13.772798558648407</v>
      </c>
      <c r="I948" s="1"/>
      <c r="M948" s="6"/>
    </row>
    <row r="949" spans="1:13" x14ac:dyDescent="0.2">
      <c r="A949" s="9">
        <f t="shared" si="133"/>
        <v>5.6573763935386463</v>
      </c>
      <c r="B949">
        <f t="shared" si="132"/>
        <v>-189.69900872098779</v>
      </c>
      <c r="C949">
        <f t="shared" si="134"/>
        <v>-5.8091994489335601</v>
      </c>
      <c r="D949">
        <f t="shared" si="135"/>
        <v>2590.7392948217584</v>
      </c>
      <c r="E949" t="b">
        <f t="shared" si="136"/>
        <v>0</v>
      </c>
      <c r="F949" t="b">
        <f t="shared" si="137"/>
        <v>0</v>
      </c>
      <c r="G949" t="b">
        <f t="shared" si="138"/>
        <v>0</v>
      </c>
      <c r="H949" s="5">
        <f t="shared" si="139"/>
        <v>-13.657105075505468</v>
      </c>
      <c r="I949" s="1"/>
      <c r="M949" s="6"/>
    </row>
    <row r="950" spans="1:13" x14ac:dyDescent="0.2">
      <c r="A950" s="9">
        <f t="shared" si="133"/>
        <v>5.6635123766118989</v>
      </c>
      <c r="B950">
        <f t="shared" si="132"/>
        <v>-188.08486862899369</v>
      </c>
      <c r="C950">
        <f t="shared" si="134"/>
        <v>-5.7597692394868405</v>
      </c>
      <c r="D950">
        <f t="shared" si="135"/>
        <v>2546.8379086038367</v>
      </c>
      <c r="E950" t="b">
        <f t="shared" si="136"/>
        <v>0</v>
      </c>
      <c r="F950" t="b">
        <f t="shared" si="137"/>
        <v>0</v>
      </c>
      <c r="G950" t="b">
        <f t="shared" si="138"/>
        <v>0</v>
      </c>
      <c r="H950" s="5">
        <f t="shared" si="139"/>
        <v>-13.540897400032723</v>
      </c>
      <c r="I950" s="1"/>
      <c r="M950" s="6"/>
    </row>
    <row r="951" spans="1:13" x14ac:dyDescent="0.2">
      <c r="A951" s="9">
        <f t="shared" si="133"/>
        <v>5.6696483596851515</v>
      </c>
      <c r="B951">
        <f t="shared" si="132"/>
        <v>-186.46364710969365</v>
      </c>
      <c r="C951">
        <f t="shared" si="134"/>
        <v>-5.7101221737482462</v>
      </c>
      <c r="D951">
        <f t="shared" si="135"/>
        <v>2503.121545003326</v>
      </c>
      <c r="E951" t="b">
        <f t="shared" si="136"/>
        <v>0</v>
      </c>
      <c r="F951" t="b">
        <f t="shared" si="137"/>
        <v>0</v>
      </c>
      <c r="G951" t="b">
        <f t="shared" si="138"/>
        <v>0</v>
      </c>
      <c r="H951" s="5">
        <f t="shared" si="139"/>
        <v>-13.424179907468927</v>
      </c>
      <c r="I951" s="1"/>
      <c r="M951" s="6"/>
    </row>
    <row r="952" spans="1:13" x14ac:dyDescent="0.2">
      <c r="A952" s="9">
        <f t="shared" si="133"/>
        <v>5.675784342758404</v>
      </c>
      <c r="B952">
        <f t="shared" si="132"/>
        <v>-184.8354052023538</v>
      </c>
      <c r="C952">
        <f t="shared" si="134"/>
        <v>-5.6602601209382524</v>
      </c>
      <c r="D952">
        <f t="shared" si="135"/>
        <v>2459.5967876723685</v>
      </c>
      <c r="E952" t="b">
        <f t="shared" si="136"/>
        <v>0</v>
      </c>
      <c r="F952" t="b">
        <f t="shared" si="137"/>
        <v>0</v>
      </c>
      <c r="G952" t="b">
        <f t="shared" si="138"/>
        <v>0</v>
      </c>
      <c r="H952" s="5">
        <f t="shared" si="139"/>
        <v>-13.306956992247537</v>
      </c>
      <c r="I952" s="1"/>
      <c r="M952" s="6"/>
    </row>
    <row r="953" spans="1:13" x14ac:dyDescent="0.2">
      <c r="A953" s="9">
        <f t="shared" si="133"/>
        <v>5.6819203258316566</v>
      </c>
      <c r="B953">
        <f t="shared" si="132"/>
        <v>-183.20020421055889</v>
      </c>
      <c r="C953">
        <f t="shared" si="134"/>
        <v>-5.6101849583716303</v>
      </c>
      <c r="D953">
        <f t="shared" si="135"/>
        <v>2416.2701914073423</v>
      </c>
      <c r="E953" t="b">
        <f t="shared" si="136"/>
        <v>0</v>
      </c>
      <c r="F953" t="b">
        <f t="shared" si="137"/>
        <v>0</v>
      </c>
      <c r="G953" t="b">
        <f t="shared" si="138"/>
        <v>0</v>
      </c>
      <c r="H953" s="5">
        <f t="shared" si="139"/>
        <v>-13.189233067831255</v>
      </c>
      <c r="I953" s="1"/>
      <c r="M953" s="6"/>
    </row>
    <row r="954" spans="1:13" x14ac:dyDescent="0.2">
      <c r="A954" s="9">
        <f t="shared" si="133"/>
        <v>5.6880563089049092</v>
      </c>
      <c r="B954">
        <f t="shared" si="132"/>
        <v>-181.55810569990459</v>
      </c>
      <c r="C954">
        <f t="shared" si="134"/>
        <v>-5.5598985713867721</v>
      </c>
      <c r="D954">
        <f t="shared" si="135"/>
        <v>2373.1482811617152</v>
      </c>
      <c r="E954" t="b">
        <f t="shared" si="136"/>
        <v>0</v>
      </c>
      <c r="F954" t="b">
        <f t="shared" si="137"/>
        <v>0</v>
      </c>
      <c r="G954" t="b">
        <f t="shared" si="138"/>
        <v>0</v>
      </c>
      <c r="H954" s="5">
        <f t="shared" si="139"/>
        <v>-13.071012566545864</v>
      </c>
      <c r="I954" s="1"/>
      <c r="M954" s="6"/>
    </row>
    <row r="955" spans="1:13" x14ac:dyDescent="0.2">
      <c r="A955" s="9">
        <f t="shared" si="133"/>
        <v>5.6941922919781618</v>
      </c>
      <c r="B955">
        <f t="shared" si="132"/>
        <v>-179.90917149567917</v>
      </c>
      <c r="C955">
        <f t="shared" si="134"/>
        <v>-5.5094028532747021</v>
      </c>
      <c r="D955">
        <f t="shared" si="135"/>
        <v>2330.2375510633919</v>
      </c>
      <c r="E955" t="b">
        <f t="shared" si="136"/>
        <v>0</v>
      </c>
      <c r="F955" t="b">
        <f t="shared" si="137"/>
        <v>0</v>
      </c>
      <c r="G955" t="b">
        <f t="shared" si="138"/>
        <v>0</v>
      </c>
      <c r="H955" s="5">
        <f t="shared" si="139"/>
        <v>-12.952299939413352</v>
      </c>
      <c r="I955" s="1"/>
      <c r="M955" s="6"/>
    </row>
    <row r="956" spans="1:13" x14ac:dyDescent="0.2">
      <c r="A956" s="9">
        <f t="shared" si="133"/>
        <v>5.7003282750514144</v>
      </c>
      <c r="B956">
        <f t="shared" si="132"/>
        <v>-178.25346368053596</v>
      </c>
      <c r="C956">
        <f t="shared" si="134"/>
        <v>-5.4586997052077999</v>
      </c>
      <c r="D956">
        <f t="shared" si="135"/>
        <v>2287.5444634367013</v>
      </c>
      <c r="E956" t="b">
        <f t="shared" si="136"/>
        <v>0</v>
      </c>
      <c r="F956" t="b">
        <f t="shared" si="137"/>
        <v>0</v>
      </c>
      <c r="G956" t="b">
        <f t="shared" si="138"/>
        <v>0</v>
      </c>
      <c r="H956" s="5">
        <f t="shared" si="139"/>
        <v>-12.833099655984331</v>
      </c>
      <c r="I956" s="1"/>
      <c r="M956" s="6"/>
    </row>
    <row r="957" spans="1:13" x14ac:dyDescent="0.2">
      <c r="A957" s="9">
        <f t="shared" si="133"/>
        <v>5.706464258124667</v>
      </c>
      <c r="B957">
        <f t="shared" si="132"/>
        <v>-176.59104459215595</v>
      </c>
      <c r="C957">
        <f t="shared" si="134"/>
        <v>-5.4077910361682164</v>
      </c>
      <c r="D957">
        <f t="shared" si="135"/>
        <v>2245.0754478291783</v>
      </c>
      <c r="E957" t="b">
        <f t="shared" si="136"/>
        <v>0</v>
      </c>
      <c r="F957" t="b">
        <f t="shared" si="137"/>
        <v>0</v>
      </c>
      <c r="G957" t="b">
        <f t="shared" si="138"/>
        <v>0</v>
      </c>
      <c r="H957" s="5">
        <f t="shared" si="139"/>
        <v>-12.71341620416975</v>
      </c>
      <c r="I957" s="1"/>
      <c r="M957" s="6"/>
    </row>
    <row r="958" spans="1:13" x14ac:dyDescent="0.2">
      <c r="A958" s="9">
        <f t="shared" si="133"/>
        <v>5.7126002411979195</v>
      </c>
      <c r="B958">
        <f t="shared" si="132"/>
        <v>-174.92197682090068</v>
      </c>
      <c r="C958">
        <f t="shared" si="134"/>
        <v>-5.3566787628760038</v>
      </c>
      <c r="D958">
        <f t="shared" si="135"/>
        <v>2202.8369000432767</v>
      </c>
      <c r="E958" t="b">
        <f t="shared" si="136"/>
        <v>0</v>
      </c>
      <c r="F958" t="b">
        <f t="shared" si="137"/>
        <v>0</v>
      </c>
      <c r="G958" t="b">
        <f t="shared" si="138"/>
        <v>0</v>
      </c>
      <c r="H958" s="5">
        <f t="shared" si="139"/>
        <v>-12.593254090071941</v>
      </c>
      <c r="I958" s="1"/>
      <c r="M958" s="6"/>
    </row>
    <row r="959" spans="1:13" x14ac:dyDescent="0.2">
      <c r="A959" s="9">
        <f t="shared" si="133"/>
        <v>5.7187362242711721</v>
      </c>
      <c r="B959">
        <f t="shared" si="132"/>
        <v>-173.2463232074557</v>
      </c>
      <c r="C959">
        <f t="shared" si="134"/>
        <v>-5.3053648097169486</v>
      </c>
      <c r="D959">
        <f t="shared" si="135"/>
        <v>2160.8351811731641</v>
      </c>
      <c r="E959" t="b">
        <f t="shared" si="136"/>
        <v>0</v>
      </c>
      <c r="F959" t="b">
        <f t="shared" si="137"/>
        <v>0</v>
      </c>
      <c r="G959" t="b">
        <f t="shared" si="138"/>
        <v>0</v>
      </c>
      <c r="H959" s="5">
        <f t="shared" si="139"/>
        <v>-12.472617837814937</v>
      </c>
      <c r="I959" s="1"/>
      <c r="M959" s="6"/>
    </row>
    <row r="960" spans="1:13" x14ac:dyDescent="0.2">
      <c r="A960" s="9">
        <f t="shared" si="133"/>
        <v>5.7248722073444247</v>
      </c>
      <c r="B960">
        <f t="shared" si="132"/>
        <v>-171.56414684046464</v>
      </c>
      <c r="C960">
        <f t="shared" si="134"/>
        <v>-5.2538511086701156</v>
      </c>
      <c r="D960">
        <f t="shared" si="135"/>
        <v>2119.0766166467483</v>
      </c>
      <c r="E960" t="b">
        <f t="shared" si="136"/>
        <v>0</v>
      </c>
      <c r="F960" t="b">
        <f t="shared" si="137"/>
        <v>0</v>
      </c>
      <c r="G960" t="b">
        <f t="shared" si="138"/>
        <v>0</v>
      </c>
      <c r="H960" s="5">
        <f t="shared" si="139"/>
        <v>-12.351511989374163</v>
      </c>
      <c r="I960" s="1"/>
      <c r="M960" s="6"/>
    </row>
    <row r="961" spans="1:13" x14ac:dyDescent="0.2">
      <c r="A961" s="9">
        <f t="shared" si="133"/>
        <v>5.7310081904176773</v>
      </c>
      <c r="B961">
        <f t="shared" si="132"/>
        <v>-169.87551105415395</v>
      </c>
      <c r="C961">
        <f t="shared" si="134"/>
        <v>-5.2021395992351147</v>
      </c>
      <c r="D961">
        <f t="shared" si="135"/>
        <v>2077.5674952730747</v>
      </c>
      <c r="E961" t="b">
        <f t="shared" si="136"/>
        <v>0</v>
      </c>
      <c r="F961" t="b">
        <f t="shared" si="137"/>
        <v>0</v>
      </c>
      <c r="G961" t="b">
        <f t="shared" si="138"/>
        <v>0</v>
      </c>
      <c r="H961" s="5">
        <f t="shared" si="139"/>
        <v>-12.22994110440542</v>
      </c>
      <c r="I961" s="1"/>
      <c r="M961" s="6"/>
    </row>
    <row r="962" spans="1:13" x14ac:dyDescent="0.2">
      <c r="A962" s="9">
        <f t="shared" si="133"/>
        <v>5.7371441734909299</v>
      </c>
      <c r="B962">
        <f t="shared" si="132"/>
        <v>-168.18047942594833</v>
      </c>
      <c r="C962">
        <f t="shared" si="134"/>
        <v>-5.1502322283590773</v>
      </c>
      <c r="D962">
        <f t="shared" si="135"/>
        <v>2036.3140682952323</v>
      </c>
      <c r="E962" t="b">
        <f t="shared" si="136"/>
        <v>0</v>
      </c>
      <c r="F962" t="b">
        <f t="shared" si="137"/>
        <v>0</v>
      </c>
      <c r="G962" t="b">
        <f t="shared" si="138"/>
        <v>0</v>
      </c>
      <c r="H962" s="5">
        <f t="shared" si="139"/>
        <v>-12.107909760073214</v>
      </c>
      <c r="I962" s="1"/>
      <c r="M962" s="6"/>
    </row>
    <row r="963" spans="1:13" x14ac:dyDescent="0.2">
      <c r="A963" s="9">
        <f t="shared" si="133"/>
        <v>5.7432801565641824</v>
      </c>
      <c r="B963">
        <f t="shared" si="132"/>
        <v>-166.47911577407697</v>
      </c>
      <c r="C963">
        <f t="shared" si="134"/>
        <v>-5.0981309503633474</v>
      </c>
      <c r="D963">
        <f t="shared" si="135"/>
        <v>1995.3225484489208</v>
      </c>
      <c r="E963" t="b">
        <f t="shared" si="136"/>
        <v>0</v>
      </c>
      <c r="F963" t="b">
        <f t="shared" si="137"/>
        <v>0</v>
      </c>
      <c r="G963" t="b">
        <f t="shared" si="138"/>
        <v>0</v>
      </c>
      <c r="H963" s="5">
        <f t="shared" si="139"/>
        <v>-11.985422550878416</v>
      </c>
      <c r="I963" s="1"/>
      <c r="M963" s="6"/>
    </row>
    <row r="964" spans="1:13" x14ac:dyDescent="0.2">
      <c r="A964" s="9">
        <f t="shared" si="133"/>
        <v>5.749416139637435</v>
      </c>
      <c r="B964">
        <f t="shared" si="132"/>
        <v>-164.77148415517087</v>
      </c>
      <c r="C964">
        <f t="shared" si="134"/>
        <v>-5.0458377268699062</v>
      </c>
      <c r="D964">
        <f t="shared" si="135"/>
        <v>1954.5991090268228</v>
      </c>
      <c r="E964" t="b">
        <f t="shared" si="136"/>
        <v>0</v>
      </c>
      <c r="F964" t="b">
        <f t="shared" si="137"/>
        <v>0</v>
      </c>
      <c r="G964" t="b">
        <f t="shared" si="138"/>
        <v>0</v>
      </c>
      <c r="H964" s="5">
        <f t="shared" si="139"/>
        <v>-11.862484088485305</v>
      </c>
      <c r="I964" s="1"/>
      <c r="M964" s="6"/>
    </row>
    <row r="965" spans="1:13" x14ac:dyDescent="0.2">
      <c r="A965" s="9">
        <f t="shared" si="133"/>
        <v>5.7555521227106876</v>
      </c>
      <c r="B965">
        <f t="shared" si="132"/>
        <v>-163.05764886185099</v>
      </c>
      <c r="C965">
        <f t="shared" si="134"/>
        <v>-4.9933545267275159</v>
      </c>
      <c r="D965">
        <f t="shared" si="135"/>
        <v>1914.1498829489024</v>
      </c>
      <c r="E965" t="b">
        <f t="shared" si="136"/>
        <v>0</v>
      </c>
      <c r="F965" t="b">
        <f t="shared" si="137"/>
        <v>0</v>
      </c>
      <c r="G965" t="b">
        <f t="shared" si="138"/>
        <v>0</v>
      </c>
      <c r="H965" s="5">
        <f t="shared" si="139"/>
        <v>-11.739099001547896</v>
      </c>
      <c r="I965" s="1"/>
      <c r="M965" s="6"/>
    </row>
    <row r="966" spans="1:13" x14ac:dyDescent="0.2">
      <c r="A966" s="9">
        <f t="shared" si="133"/>
        <v>5.7616881057839402</v>
      </c>
      <c r="B966">
        <f t="shared" si="132"/>
        <v>-161.33767442030774</v>
      </c>
      <c r="C966">
        <f t="shared" si="134"/>
        <v>-4.9406833259375897</v>
      </c>
      <c r="D966">
        <f t="shared" si="135"/>
        <v>1873.9809618387983</v>
      </c>
      <c r="E966" t="b">
        <f t="shared" si="136"/>
        <v>0</v>
      </c>
      <c r="F966" t="b">
        <f t="shared" si="137"/>
        <v>0</v>
      </c>
      <c r="G966" t="b">
        <f t="shared" si="138"/>
        <v>0</v>
      </c>
      <c r="H966" s="5">
        <f t="shared" si="139"/>
        <v>-11.615271935535711</v>
      </c>
      <c r="I966" s="1"/>
      <c r="M966" s="6"/>
    </row>
    <row r="967" spans="1:13" x14ac:dyDescent="0.2">
      <c r="A967" s="9">
        <f t="shared" si="133"/>
        <v>5.7678240888571928</v>
      </c>
      <c r="B967">
        <f t="shared" si="132"/>
        <v>-159.61162558787149</v>
      </c>
      <c r="C967">
        <f t="shared" si="134"/>
        <v>-4.8878261075798024</v>
      </c>
      <c r="D967">
        <f t="shared" si="135"/>
        <v>1834.0983951064266</v>
      </c>
      <c r="E967" t="b">
        <f t="shared" si="136"/>
        <v>0</v>
      </c>
      <c r="F967" t="b">
        <f t="shared" si="137"/>
        <v>0</v>
      </c>
      <c r="G967" t="b">
        <f t="shared" si="138"/>
        <v>0</v>
      </c>
      <c r="H967" s="5">
        <f t="shared" si="139"/>
        <v>-11.49100755255885</v>
      </c>
      <c r="I967" s="1"/>
      <c r="M967" s="6"/>
    </row>
    <row r="968" spans="1:13" x14ac:dyDescent="0.2">
      <c r="A968" s="9">
        <f t="shared" si="133"/>
        <v>5.7739600719304454</v>
      </c>
      <c r="B968">
        <f t="shared" si="132"/>
        <v>-157.87956735057443</v>
      </c>
      <c r="C968">
        <f t="shared" si="134"/>
        <v>-4.8347848617374165</v>
      </c>
      <c r="D968">
        <f t="shared" si="135"/>
        <v>1794.5081890369465</v>
      </c>
      <c r="E968" t="b">
        <f t="shared" si="136"/>
        <v>0</v>
      </c>
      <c r="F968" t="b">
        <f t="shared" si="137"/>
        <v>0</v>
      </c>
      <c r="G968" t="b">
        <f t="shared" si="138"/>
        <v>0</v>
      </c>
      <c r="H968" s="5">
        <f t="shared" si="139"/>
        <v>-11.366310531192479</v>
      </c>
      <c r="I968" s="1"/>
      <c r="M968" s="6"/>
    </row>
    <row r="969" spans="1:13" x14ac:dyDescent="0.2">
      <c r="A969" s="9">
        <f t="shared" si="133"/>
        <v>5.7800960550036979</v>
      </c>
      <c r="B969">
        <f t="shared" si="132"/>
        <v>-156.14156492070398</v>
      </c>
      <c r="C969">
        <f t="shared" si="134"/>
        <v>-4.7815615854223639</v>
      </c>
      <c r="D969">
        <f t="shared" si="135"/>
        <v>1755.2163058862163</v>
      </c>
      <c r="E969" t="b">
        <f t="shared" si="136"/>
        <v>0</v>
      </c>
      <c r="F969" t="b">
        <f t="shared" si="137"/>
        <v>0</v>
      </c>
      <c r="G969" t="b">
        <f t="shared" si="138"/>
        <v>0</v>
      </c>
      <c r="H969" s="5">
        <f t="shared" si="139"/>
        <v>-11.241185566300668</v>
      </c>
      <c r="I969" s="1"/>
      <c r="M969" s="6"/>
    </row>
    <row r="970" spans="1:13" x14ac:dyDescent="0.2">
      <c r="A970" s="9">
        <f t="shared" si="133"/>
        <v>5.7862320380769505</v>
      </c>
      <c r="B970">
        <f t="shared" si="132"/>
        <v>-154.39768373434725</v>
      </c>
      <c r="C970">
        <f t="shared" si="134"/>
        <v>-4.7281582825000532</v>
      </c>
      <c r="D970">
        <f t="shared" si="135"/>
        <v>1716.2286629828818</v>
      </c>
      <c r="E970" t="b">
        <f t="shared" si="136"/>
        <v>0</v>
      </c>
      <c r="F970" t="b">
        <f t="shared" si="137"/>
        <v>0</v>
      </c>
      <c r="G970" t="b">
        <f t="shared" si="138"/>
        <v>0</v>
      </c>
      <c r="H970" s="5">
        <f t="shared" si="139"/>
        <v>-11.115637368859636</v>
      </c>
      <c r="I970" s="1"/>
      <c r="M970" s="6"/>
    </row>
    <row r="971" spans="1:13" x14ac:dyDescent="0.2">
      <c r="A971" s="9">
        <f t="shared" si="133"/>
        <v>5.7923680211502031</v>
      </c>
      <c r="B971">
        <f t="shared" si="132"/>
        <v>-152.64798944892772</v>
      </c>
      <c r="C971">
        <f t="shared" si="134"/>
        <v>-4.6745769636139256</v>
      </c>
      <c r="D971">
        <f t="shared" si="135"/>
        <v>1677.5511318372335</v>
      </c>
      <c r="E971" t="b">
        <f t="shared" si="136"/>
        <v>0</v>
      </c>
      <c r="F971" t="b">
        <f t="shared" si="137"/>
        <v>0</v>
      </c>
      <c r="G971" t="b">
        <f t="shared" si="138"/>
        <v>0</v>
      </c>
      <c r="H971" s="5">
        <f t="shared" si="139"/>
        <v>-10.989670665780377</v>
      </c>
      <c r="I971" s="1"/>
      <c r="M971" s="6"/>
    </row>
    <row r="972" spans="1:13" x14ac:dyDescent="0.2">
      <c r="A972" s="9">
        <f t="shared" si="133"/>
        <v>5.7985040042234557</v>
      </c>
      <c r="B972">
        <f t="shared" si="132"/>
        <v>-150.89254794073284</v>
      </c>
      <c r="C972">
        <f t="shared" si="134"/>
        <v>-4.6208196461097542</v>
      </c>
      <c r="D972">
        <f t="shared" si="135"/>
        <v>1639.1895372569568</v>
      </c>
      <c r="E972" t="b">
        <f t="shared" si="136"/>
        <v>0</v>
      </c>
      <c r="F972" t="b">
        <f t="shared" si="137"/>
        <v>0</v>
      </c>
      <c r="G972" t="b">
        <f t="shared" si="138"/>
        <v>0</v>
      </c>
      <c r="H972" s="5">
        <f t="shared" si="139"/>
        <v>-10.863290199730693</v>
      </c>
      <c r="I972" s="1"/>
      <c r="M972" s="6"/>
    </row>
    <row r="973" spans="1:13" x14ac:dyDescent="0.2">
      <c r="A973" s="9">
        <f t="shared" si="133"/>
        <v>5.8046399872967083</v>
      </c>
      <c r="B973">
        <f t="shared" si="132"/>
        <v>-149.13142530243411</v>
      </c>
      <c r="C973">
        <f t="shared" si="134"/>
        <v>-4.5668883539596896</v>
      </c>
      <c r="D973">
        <f t="shared" si="135"/>
        <v>1601.1496564699266</v>
      </c>
      <c r="E973" t="b">
        <f t="shared" si="136"/>
        <v>0</v>
      </c>
      <c r="F973" t="b">
        <f t="shared" si="137"/>
        <v>0</v>
      </c>
      <c r="G973" t="b">
        <f t="shared" si="138"/>
        <v>0</v>
      </c>
      <c r="H973" s="5">
        <f t="shared" si="139"/>
        <v>-10.73650072895664</v>
      </c>
      <c r="I973" s="1"/>
      <c r="M973" s="6"/>
    </row>
    <row r="974" spans="1:13" x14ac:dyDescent="0.2">
      <c r="A974" s="9">
        <f t="shared" si="133"/>
        <v>5.8107759703699609</v>
      </c>
      <c r="B974">
        <f t="shared" si="132"/>
        <v>-147.36468784059855</v>
      </c>
      <c r="C974">
        <f t="shared" si="134"/>
        <v>-4.5127851176860574</v>
      </c>
      <c r="D974">
        <f t="shared" si="135"/>
        <v>1563.4372182541551</v>
      </c>
      <c r="E974" t="b">
        <f t="shared" si="136"/>
        <v>0</v>
      </c>
      <c r="F974" t="b">
        <f t="shared" si="137"/>
        <v>0</v>
      </c>
      <c r="G974" t="b">
        <f t="shared" si="138"/>
        <v>0</v>
      </c>
      <c r="H974" s="5">
        <f t="shared" si="139"/>
        <v>-10.609307027103359</v>
      </c>
      <c r="I974" s="1"/>
      <c r="M974" s="6"/>
    </row>
    <row r="975" spans="1:13" x14ac:dyDescent="0.2">
      <c r="A975" s="9">
        <f t="shared" si="133"/>
        <v>5.8169119534432134</v>
      </c>
      <c r="B975">
        <f t="shared" si="132"/>
        <v>-145.5924020731922</v>
      </c>
      <c r="C975">
        <f t="shared" si="134"/>
        <v>-4.4585119742849093</v>
      </c>
      <c r="D975">
        <f t="shared" si="135"/>
        <v>1526.0579020750463</v>
      </c>
      <c r="E975" t="b">
        <f t="shared" si="136"/>
        <v>0</v>
      </c>
      <c r="F975" t="b">
        <f t="shared" si="137"/>
        <v>0</v>
      </c>
      <c r="G975" t="b">
        <f t="shared" si="138"/>
        <v>0</v>
      </c>
      <c r="H975" s="5">
        <f t="shared" si="139"/>
        <v>-10.48171388303537</v>
      </c>
      <c r="I975" s="1"/>
      <c r="M975" s="6"/>
    </row>
    <row r="976" spans="1:13" x14ac:dyDescent="0.2">
      <c r="A976" s="9">
        <f t="shared" si="133"/>
        <v>5.823047936516466</v>
      </c>
      <c r="B976">
        <f t="shared" si="132"/>
        <v>-143.81463472707568</v>
      </c>
      <c r="C976">
        <f t="shared" si="134"/>
        <v>-4.4040709671493268</v>
      </c>
      <c r="D976">
        <f t="shared" si="135"/>
        <v>1489.017337230069</v>
      </c>
      <c r="E976" t="b">
        <f t="shared" si="136"/>
        <v>0</v>
      </c>
      <c r="F976" t="b">
        <f t="shared" si="137"/>
        <v>0</v>
      </c>
      <c r="G976" t="b">
        <f t="shared" si="138"/>
        <v>0</v>
      </c>
      <c r="H976" s="5">
        <f t="shared" si="139"/>
        <v>-10.353726100656255</v>
      </c>
      <c r="I976" s="1"/>
      <c r="M976" s="6"/>
    </row>
    <row r="977" spans="1:13" x14ac:dyDescent="0.2">
      <c r="A977" s="9">
        <f t="shared" si="133"/>
        <v>5.8291839195897186</v>
      </c>
      <c r="B977">
        <f t="shared" si="132"/>
        <v>-142.03145273549211</v>
      </c>
      <c r="C977">
        <f t="shared" si="134"/>
        <v>-4.3494641459924939</v>
      </c>
      <c r="D977">
        <f t="shared" si="135"/>
        <v>1452.3211020009926</v>
      </c>
      <c r="E977" t="b">
        <f t="shared" si="136"/>
        <v>0</v>
      </c>
      <c r="F977" t="b">
        <f t="shared" si="137"/>
        <v>0</v>
      </c>
      <c r="G977" t="b">
        <f t="shared" si="138"/>
        <v>0</v>
      </c>
      <c r="H977" s="5">
        <f t="shared" si="139"/>
        <v>-10.225348498727799</v>
      </c>
      <c r="I977" s="1"/>
      <c r="M977" s="6"/>
    </row>
    <row r="978" spans="1:13" x14ac:dyDescent="0.2">
      <c r="A978" s="9">
        <f t="shared" si="133"/>
        <v>5.8353199026629712</v>
      </c>
      <c r="B978">
        <f t="shared" si="132"/>
        <v>-140.24292323554687</v>
      </c>
      <c r="C978">
        <f t="shared" si="134"/>
        <v>-4.2946935667705173</v>
      </c>
      <c r="D978">
        <f t="shared" si="135"/>
        <v>1415.9747228137992</v>
      </c>
      <c r="E978" t="b">
        <f t="shared" si="136"/>
        <v>0</v>
      </c>
      <c r="F978" t="b">
        <f t="shared" si="137"/>
        <v>0</v>
      </c>
      <c r="G978" t="b">
        <f t="shared" si="138"/>
        <v>0</v>
      </c>
      <c r="H978" s="5">
        <f t="shared" si="139"/>
        <v>-10.096585910688555</v>
      </c>
      <c r="I978" s="1"/>
      <c r="M978" s="6"/>
    </row>
    <row r="979" spans="1:13" x14ac:dyDescent="0.2">
      <c r="A979" s="9">
        <f t="shared" si="133"/>
        <v>5.8414558857362238</v>
      </c>
      <c r="B979">
        <f t="shared" si="132"/>
        <v>-138.44911356567997</v>
      </c>
      <c r="C979">
        <f t="shared" si="134"/>
        <v>-4.2397612916050242</v>
      </c>
      <c r="D979">
        <f t="shared" si="135"/>
        <v>1379.9836734064093</v>
      </c>
      <c r="E979" t="b">
        <f t="shared" si="136"/>
        <v>0</v>
      </c>
      <c r="F979" t="b">
        <f t="shared" si="137"/>
        <v>0</v>
      </c>
      <c r="G979" t="b">
        <f t="shared" si="138"/>
        <v>0</v>
      </c>
      <c r="H979" s="5">
        <f t="shared" si="139"/>
        <v>-9.9674431844718736</v>
      </c>
      <c r="I979" s="1"/>
      <c r="M979" s="6"/>
    </row>
    <row r="980" spans="1:13" x14ac:dyDescent="0.2">
      <c r="A980" s="9">
        <f t="shared" si="133"/>
        <v>5.8475918688094763</v>
      </c>
      <c r="B980">
        <f t="shared" si="132"/>
        <v>-136.65009126313063</v>
      </c>
      <c r="C980">
        <f t="shared" si="134"/>
        <v>-4.1846693887055206</v>
      </c>
      <c r="D980">
        <f t="shared" si="135"/>
        <v>1344.3533740043397</v>
      </c>
      <c r="E980" t="b">
        <f t="shared" si="136"/>
        <v>0</v>
      </c>
      <c r="F980" t="b">
        <f t="shared" si="137"/>
        <v>0</v>
      </c>
      <c r="G980" t="b">
        <f t="shared" si="138"/>
        <v>0</v>
      </c>
      <c r="H980" s="5">
        <f t="shared" si="139"/>
        <v>-9.8379251823233709</v>
      </c>
      <c r="I980" s="1"/>
      <c r="M980" s="6"/>
    </row>
    <row r="981" spans="1:13" x14ac:dyDescent="0.2">
      <c r="A981" s="9">
        <f t="shared" si="133"/>
        <v>5.8537278518827289</v>
      </c>
      <c r="B981">
        <f t="shared" si="132"/>
        <v>-134.84592406139464</v>
      </c>
      <c r="C981">
        <f t="shared" si="134"/>
        <v>-4.1294199322915235</v>
      </c>
      <c r="D981">
        <f t="shared" si="135"/>
        <v>1309.0891905044223</v>
      </c>
      <c r="E981" t="b">
        <f t="shared" si="136"/>
        <v>0</v>
      </c>
      <c r="F981" t="b">
        <f t="shared" si="137"/>
        <v>0</v>
      </c>
      <c r="G981" t="b">
        <f t="shared" si="138"/>
        <v>0</v>
      </c>
      <c r="H981" s="5">
        <f t="shared" si="139"/>
        <v>-9.7080367806178618</v>
      </c>
      <c r="I981" s="1"/>
      <c r="M981" s="6"/>
    </row>
    <row r="982" spans="1:13" x14ac:dyDescent="0.2">
      <c r="A982" s="9">
        <f t="shared" si="133"/>
        <v>5.8598638349559815</v>
      </c>
      <c r="B982">
        <f t="shared" si="132"/>
        <v>-133.03667988767421</v>
      </c>
      <c r="C982">
        <f t="shared" si="134"/>
        <v>-4.0740150025144697</v>
      </c>
      <c r="D982">
        <f t="shared" si="135"/>
        <v>1274.1964336667049</v>
      </c>
      <c r="E982" t="b">
        <f t="shared" si="136"/>
        <v>0</v>
      </c>
      <c r="F982" t="b">
        <f t="shared" si="137"/>
        <v>0</v>
      </c>
      <c r="G982" t="b">
        <f t="shared" si="138"/>
        <v>0</v>
      </c>
      <c r="H982" s="5">
        <f t="shared" si="139"/>
        <v>-9.5777828696757688</v>
      </c>
      <c r="I982" s="1"/>
      <c r="M982" s="6"/>
    </row>
    <row r="983" spans="1:13" x14ac:dyDescent="0.2">
      <c r="A983" s="9">
        <f t="shared" si="133"/>
        <v>5.8659998180292341</v>
      </c>
      <c r="B983">
        <f t="shared" si="132"/>
        <v>-131.22242686032021</v>
      </c>
      <c r="C983">
        <f t="shared" si="134"/>
        <v>-4.0184566853793902</v>
      </c>
      <c r="D983">
        <f t="shared" si="135"/>
        <v>1239.6803583146529</v>
      </c>
      <c r="E983" t="b">
        <f t="shared" si="136"/>
        <v>0</v>
      </c>
      <c r="F983" t="b">
        <f t="shared" si="137"/>
        <v>0</v>
      </c>
      <c r="G983" t="b">
        <f t="shared" si="138"/>
        <v>0</v>
      </c>
      <c r="H983" s="5">
        <f t="shared" si="139"/>
        <v>-9.4471683535790074</v>
      </c>
      <c r="I983" s="1"/>
      <c r="M983" s="6"/>
    </row>
    <row r="984" spans="1:13" x14ac:dyDescent="0.2">
      <c r="A984" s="9">
        <f t="shared" si="133"/>
        <v>5.8721358011024867</v>
      </c>
      <c r="B984">
        <f t="shared" si="132"/>
        <v>-129.40323328626789</v>
      </c>
      <c r="C984">
        <f t="shared" si="134"/>
        <v>-3.9627470726663794</v>
      </c>
      <c r="D984">
        <f t="shared" si="135"/>
        <v>1205.5461625437783</v>
      </c>
      <c r="E984" t="b">
        <f t="shared" si="136"/>
        <v>0</v>
      </c>
      <c r="F984" t="b">
        <f t="shared" si="137"/>
        <v>0</v>
      </c>
      <c r="G984" t="b">
        <f t="shared" si="138"/>
        <v>0</v>
      </c>
      <c r="H984" s="5">
        <f t="shared" si="139"/>
        <v>-9.3161981499863291</v>
      </c>
      <c r="I984" s="1"/>
      <c r="M984" s="6"/>
    </row>
    <row r="985" spans="1:13" x14ac:dyDescent="0.2">
      <c r="A985" s="9">
        <f t="shared" si="133"/>
        <v>5.8782717841757393</v>
      </c>
      <c r="B985">
        <f t="shared" si="132"/>
        <v>-127.57916765846477</v>
      </c>
      <c r="C985">
        <f t="shared" si="134"/>
        <v>-3.9068882618518339</v>
      </c>
      <c r="D985">
        <f t="shared" si="135"/>
        <v>1171.798986938808</v>
      </c>
      <c r="E985" t="b">
        <f t="shared" si="136"/>
        <v>0</v>
      </c>
      <c r="F985" t="b">
        <f t="shared" si="137"/>
        <v>0</v>
      </c>
      <c r="G985" t="b">
        <f t="shared" si="138"/>
        <v>0</v>
      </c>
      <c r="H985" s="5">
        <f t="shared" si="139"/>
        <v>-9.1848771899481818</v>
      </c>
      <c r="I985" s="1"/>
      <c r="M985" s="6"/>
    </row>
    <row r="986" spans="1:13" x14ac:dyDescent="0.2">
      <c r="A986" s="9">
        <f t="shared" si="133"/>
        <v>5.8844077672489918</v>
      </c>
      <c r="B986">
        <f t="shared" si="132"/>
        <v>-125.75029865329218</v>
      </c>
      <c r="C986">
        <f t="shared" si="134"/>
        <v>-3.8508823560294867</v>
      </c>
      <c r="D986">
        <f t="shared" si="135"/>
        <v>1138.4439137995191</v>
      </c>
      <c r="E986" t="b">
        <f t="shared" si="136"/>
        <v>0</v>
      </c>
      <c r="F986" t="b">
        <f t="shared" si="137"/>
        <v>0</v>
      </c>
      <c r="G986" t="b">
        <f t="shared" si="138"/>
        <v>0</v>
      </c>
      <c r="H986" s="5">
        <f t="shared" si="139"/>
        <v>-9.0532104177210577</v>
      </c>
      <c r="I986" s="1"/>
      <c r="M986" s="6"/>
    </row>
    <row r="987" spans="1:13" x14ac:dyDescent="0.2">
      <c r="A987" s="9">
        <f t="shared" si="133"/>
        <v>5.8905437503222444</v>
      </c>
      <c r="B987">
        <f t="shared" ref="B987:B1050" si="140">$B$10*SIN(A987)</f>
        <v>-123.91669512797925</v>
      </c>
      <c r="C987">
        <f t="shared" si="134"/>
        <v>-3.7947314638312188</v>
      </c>
      <c r="D987">
        <f t="shared" si="135"/>
        <v>1105.485966375345</v>
      </c>
      <c r="E987" t="b">
        <f t="shared" si="136"/>
        <v>0</v>
      </c>
      <c r="F987" t="b">
        <f t="shared" si="137"/>
        <v>0</v>
      </c>
      <c r="G987" t="b">
        <f t="shared" si="138"/>
        <v>0</v>
      </c>
      <c r="H987" s="5">
        <f t="shared" si="139"/>
        <v>-8.9212027905813347</v>
      </c>
      <c r="I987" s="1"/>
      <c r="M987" s="6"/>
    </row>
    <row r="988" spans="1:13" x14ac:dyDescent="0.2">
      <c r="A988" s="9">
        <f t="shared" ref="A988:A1051" si="141">+A987+$B$25</f>
        <v>5.896679733395497</v>
      </c>
      <c r="B988">
        <f t="shared" si="140"/>
        <v>-122.07842611801075</v>
      </c>
      <c r="C988">
        <f t="shared" ref="C988:C1051" si="142">1.414*(SIN(A988)*$B$9/$B$8)</f>
        <v>-3.7384376993476769</v>
      </c>
      <c r="D988">
        <f t="shared" ref="D988:D1051" si="143">B988*H988</f>
        <v>1072.9301081088793</v>
      </c>
      <c r="E988" t="b">
        <f t="shared" ref="E988:E1051" si="144">AND((A988&gt;$A$17),A988&lt;($B$17))</f>
        <v>0</v>
      </c>
      <c r="F988" t="b">
        <f t="shared" ref="F988:F1051" si="145">AND((A988&gt;($A$17+3.1416)),A988&lt;($B$17+3.1416))</f>
        <v>0</v>
      </c>
      <c r="G988" t="b">
        <f t="shared" ref="G988:G1051" si="146">OR(E988=TRUE,F988=TRUE)</f>
        <v>0</v>
      </c>
      <c r="H988" s="5">
        <f t="shared" ref="H988:H1051" si="147">IF(+G988=TRUE,C988,0)+(SIN(A988)*1.4142*$B$9/$B$7)</f>
        <v>-8.788859278638629</v>
      </c>
      <c r="I988" s="1"/>
      <c r="M988" s="6"/>
    </row>
    <row r="989" spans="1:13" x14ac:dyDescent="0.2">
      <c r="A989" s="9">
        <f t="shared" si="141"/>
        <v>5.9028157164687496</v>
      </c>
      <c r="B989">
        <f t="shared" si="140"/>
        <v>-120.23556083452767</v>
      </c>
      <c r="C989">
        <f t="shared" si="142"/>
        <v>-3.6820031820486716</v>
      </c>
      <c r="D989">
        <f t="shared" si="143"/>
        <v>1040.7812418883852</v>
      </c>
      <c r="E989" t="b">
        <f t="shared" si="144"/>
        <v>0</v>
      </c>
      <c r="F989" t="b">
        <f t="shared" si="145"/>
        <v>0</v>
      </c>
      <c r="G989" t="b">
        <f t="shared" si="146"/>
        <v>0</v>
      </c>
      <c r="H989" s="5">
        <f t="shared" si="147"/>
        <v>-8.6561848646486901</v>
      </c>
      <c r="I989" s="1"/>
      <c r="M989" s="6"/>
    </row>
    <row r="990" spans="1:13" x14ac:dyDescent="0.2">
      <c r="A990" s="9">
        <f t="shared" si="141"/>
        <v>5.9089516995420022</v>
      </c>
      <c r="B990">
        <f t="shared" si="140"/>
        <v>-118.38816866172149</v>
      </c>
      <c r="C990">
        <f t="shared" si="142"/>
        <v>-3.6254300367033814</v>
      </c>
      <c r="D990">
        <f t="shared" si="143"/>
        <v>1009.0442093094235</v>
      </c>
      <c r="E990" t="b">
        <f t="shared" si="144"/>
        <v>0</v>
      </c>
      <c r="F990" t="b">
        <f t="shared" si="145"/>
        <v>0</v>
      </c>
      <c r="G990" t="b">
        <f t="shared" si="146"/>
        <v>0</v>
      </c>
      <c r="H990" s="5">
        <f t="shared" si="147"/>
        <v>-8.5231845438257743</v>
      </c>
      <c r="I990" s="1"/>
      <c r="M990" s="6"/>
    </row>
    <row r="991" spans="1:13" x14ac:dyDescent="0.2">
      <c r="A991" s="9">
        <f t="shared" si="141"/>
        <v>5.9150876826152547</v>
      </c>
      <c r="B991">
        <f t="shared" si="140"/>
        <v>-116.53631915422183</v>
      </c>
      <c r="C991">
        <f t="shared" si="142"/>
        <v>-3.5687203933003544</v>
      </c>
      <c r="D991">
        <f t="shared" si="143"/>
        <v>977.7237899457117</v>
      </c>
      <c r="E991" t="b">
        <f t="shared" si="144"/>
        <v>0</v>
      </c>
      <c r="F991" t="b">
        <f t="shared" si="145"/>
        <v>0</v>
      </c>
      <c r="G991" t="b">
        <f t="shared" si="146"/>
        <v>0</v>
      </c>
      <c r="H991" s="5">
        <f t="shared" si="147"/>
        <v>-8.3898633236545912</v>
      </c>
      <c r="I991" s="1"/>
      <c r="M991" s="6"/>
    </row>
    <row r="992" spans="1:13" x14ac:dyDescent="0.2">
      <c r="A992" s="9">
        <f t="shared" si="141"/>
        <v>5.9212236656885073</v>
      </c>
      <c r="B992">
        <f t="shared" si="140"/>
        <v>-114.68008203447775</v>
      </c>
      <c r="C992">
        <f t="shared" si="142"/>
        <v>-3.5118763869673137</v>
      </c>
      <c r="D992">
        <f t="shared" si="143"/>
        <v>946.82470062932498</v>
      </c>
      <c r="E992" t="b">
        <f t="shared" si="144"/>
        <v>0</v>
      </c>
      <c r="F992" t="b">
        <f t="shared" si="145"/>
        <v>0</v>
      </c>
      <c r="G992" t="b">
        <f t="shared" si="146"/>
        <v>0</v>
      </c>
      <c r="H992" s="5">
        <f t="shared" si="147"/>
        <v>-8.2562262237017663</v>
      </c>
      <c r="I992" s="1"/>
      <c r="M992" s="6"/>
    </row>
    <row r="993" spans="1:13" x14ac:dyDescent="0.2">
      <c r="A993" s="9">
        <f t="shared" si="141"/>
        <v>5.9273596487617599</v>
      </c>
      <c r="B993">
        <f t="shared" si="140"/>
        <v>-112.81952719013263</v>
      </c>
      <c r="C993">
        <f t="shared" si="142"/>
        <v>-3.4549001578907701</v>
      </c>
      <c r="D993">
        <f t="shared" si="143"/>
        <v>916.35159474034299</v>
      </c>
      <c r="E993" t="b">
        <f t="shared" si="144"/>
        <v>0</v>
      </c>
      <c r="F993" t="b">
        <f t="shared" si="145"/>
        <v>0</v>
      </c>
      <c r="G993" t="b">
        <f t="shared" si="146"/>
        <v>0</v>
      </c>
      <c r="H993" s="5">
        <f t="shared" si="147"/>
        <v>-8.122278275426849</v>
      </c>
      <c r="I993" s="1"/>
      <c r="M993" s="6"/>
    </row>
    <row r="994" spans="1:13" x14ac:dyDescent="0.2">
      <c r="A994" s="9">
        <f t="shared" si="141"/>
        <v>5.9334956318350125</v>
      </c>
      <c r="B994">
        <f t="shared" si="140"/>
        <v>-110.95472467139292</v>
      </c>
      <c r="C994">
        <f t="shared" si="142"/>
        <v>-3.3977938512354409</v>
      </c>
      <c r="D994">
        <f t="shared" si="143"/>
        <v>886.30906150605517</v>
      </c>
      <c r="E994" t="b">
        <f t="shared" si="144"/>
        <v>0</v>
      </c>
      <c r="F994" t="b">
        <f t="shared" si="145"/>
        <v>0</v>
      </c>
      <c r="G994" t="b">
        <f t="shared" si="146"/>
        <v>0</v>
      </c>
      <c r="H994" s="5">
        <f t="shared" si="147"/>
        <v>-7.9880245219928812</v>
      </c>
      <c r="I994" s="1"/>
      <c r="M994" s="6"/>
    </row>
    <row r="995" spans="1:13" x14ac:dyDescent="0.2">
      <c r="A995" s="9">
        <f t="shared" si="141"/>
        <v>5.9396316149082651</v>
      </c>
      <c r="B995">
        <f t="shared" si="140"/>
        <v>-109.08574468839076</v>
      </c>
      <c r="C995">
        <f t="shared" si="142"/>
        <v>-3.3405596170634904</v>
      </c>
      <c r="D995">
        <f t="shared" si="143"/>
        <v>856.70162530982736</v>
      </c>
      <c r="E995" t="b">
        <f t="shared" si="144"/>
        <v>0</v>
      </c>
      <c r="F995" t="b">
        <f t="shared" si="145"/>
        <v>0</v>
      </c>
      <c r="G995" t="b">
        <f t="shared" si="146"/>
        <v>0</v>
      </c>
      <c r="H995" s="5">
        <f t="shared" si="147"/>
        <v>-7.8534700180765249</v>
      </c>
      <c r="I995" s="1"/>
      <c r="M995" s="6"/>
    </row>
    <row r="996" spans="1:13" x14ac:dyDescent="0.2">
      <c r="A996" s="9">
        <f t="shared" si="141"/>
        <v>5.9457675979815177</v>
      </c>
      <c r="B996">
        <f t="shared" si="140"/>
        <v>-107.21265760854051</v>
      </c>
      <c r="C996">
        <f t="shared" si="142"/>
        <v>-3.2831996102535719</v>
      </c>
      <c r="D996">
        <f t="shared" si="143"/>
        <v>827.53374500973166</v>
      </c>
      <c r="E996" t="b">
        <f t="shared" si="144"/>
        <v>0</v>
      </c>
      <c r="F996" t="b">
        <f t="shared" si="145"/>
        <v>0</v>
      </c>
      <c r="G996" t="b">
        <f t="shared" si="146"/>
        <v>0</v>
      </c>
      <c r="H996" s="5">
        <f t="shared" si="147"/>
        <v>-7.7186198296777482</v>
      </c>
      <c r="I996" s="1"/>
      <c r="M996" s="6"/>
    </row>
    <row r="997" spans="1:13" x14ac:dyDescent="0.2">
      <c r="A997" s="9">
        <f t="shared" si="141"/>
        <v>5.9519035810547702</v>
      </c>
      <c r="B997">
        <f t="shared" si="140"/>
        <v>-105.33553395388941</v>
      </c>
      <c r="C997">
        <f t="shared" si="142"/>
        <v>-3.2257159904197015</v>
      </c>
      <c r="D997">
        <f t="shared" si="143"/>
        <v>798.80981326704546</v>
      </c>
      <c r="E997" t="b">
        <f t="shared" si="144"/>
        <v>0</v>
      </c>
      <c r="F997" t="b">
        <f t="shared" si="145"/>
        <v>0</v>
      </c>
      <c r="G997" t="b">
        <f t="shared" si="146"/>
        <v>0</v>
      </c>
      <c r="H997" s="5">
        <f t="shared" si="147"/>
        <v>-7.5834790339290832</v>
      </c>
      <c r="I997" s="1"/>
      <c r="M997" s="6"/>
    </row>
    <row r="998" spans="1:13" x14ac:dyDescent="0.2">
      <c r="A998" s="9">
        <f t="shared" si="141"/>
        <v>5.9580395641280228</v>
      </c>
      <c r="B998">
        <f t="shared" si="140"/>
        <v>-103.45444439846246</v>
      </c>
      <c r="C998">
        <f t="shared" si="142"/>
        <v>-3.1681109218299475</v>
      </c>
      <c r="D998">
        <f t="shared" si="143"/>
        <v>770.5341558847216</v>
      </c>
      <c r="E998" t="b">
        <f t="shared" si="144"/>
        <v>0</v>
      </c>
      <c r="F998" t="b">
        <f t="shared" si="145"/>
        <v>0</v>
      </c>
      <c r="G998" t="b">
        <f t="shared" si="146"/>
        <v>0</v>
      </c>
      <c r="H998" s="5">
        <f t="shared" si="147"/>
        <v>-7.4480527189044894</v>
      </c>
      <c r="I998" s="1"/>
      <c r="M998" s="6"/>
    </row>
    <row r="999" spans="1:13" x14ac:dyDescent="0.2">
      <c r="A999" s="9">
        <f t="shared" si="141"/>
        <v>5.9641755472012754</v>
      </c>
      <c r="B999">
        <f t="shared" si="140"/>
        <v>-101.56945976560145</v>
      </c>
      <c r="C999">
        <f t="shared" si="142"/>
        <v>-3.1103865733249414</v>
      </c>
      <c r="D999">
        <f t="shared" si="143"/>
        <v>742.71103115592382</v>
      </c>
      <c r="E999" t="b">
        <f t="shared" si="144"/>
        <v>0</v>
      </c>
      <c r="F999" t="b">
        <f t="shared" si="145"/>
        <v>0</v>
      </c>
      <c r="G999" t="b">
        <f t="shared" si="146"/>
        <v>0</v>
      </c>
      <c r="H999" s="5">
        <f t="shared" si="147"/>
        <v>-7.3123459834277655</v>
      </c>
      <c r="I999" s="1"/>
      <c r="M999" s="6"/>
    </row>
    <row r="1000" spans="1:13" x14ac:dyDescent="0.2">
      <c r="A1000" s="9">
        <f t="shared" si="141"/>
        <v>5.970311530274528</v>
      </c>
      <c r="B1000">
        <f t="shared" si="140"/>
        <v>-99.680651025298587</v>
      </c>
      <c r="C1000">
        <f t="shared" si="142"/>
        <v>-3.0525451182362291</v>
      </c>
      <c r="D1000">
        <f t="shared" si="143"/>
        <v>715.34462922273258</v>
      </c>
      <c r="E1000" t="b">
        <f t="shared" si="144"/>
        <v>0</v>
      </c>
      <c r="F1000" t="b">
        <f t="shared" si="145"/>
        <v>0</v>
      </c>
      <c r="G1000" t="b">
        <f t="shared" si="146"/>
        <v>0</v>
      </c>
      <c r="H1000" s="5">
        <f t="shared" si="147"/>
        <v>-7.1763639368805956</v>
      </c>
      <c r="I1000" s="1"/>
      <c r="M1000" s="6"/>
    </row>
    <row r="1001" spans="1:13" x14ac:dyDescent="0.2">
      <c r="A1001" s="9">
        <f t="shared" si="141"/>
        <v>5.9764475133477806</v>
      </c>
      <c r="B1001">
        <f t="shared" si="140"/>
        <v>-97.788089291524273</v>
      </c>
      <c r="C1001">
        <f t="shared" si="142"/>
        <v>-2.994588734304434</v>
      </c>
      <c r="D1001">
        <f t="shared" si="143"/>
        <v>688.43907144511081</v>
      </c>
      <c r="E1001" t="b">
        <f t="shared" si="144"/>
        <v>0</v>
      </c>
      <c r="F1001" t="b">
        <f t="shared" si="145"/>
        <v>0</v>
      </c>
      <c r="G1001" t="b">
        <f t="shared" si="146"/>
        <v>0</v>
      </c>
      <c r="H1001" s="5">
        <f t="shared" si="147"/>
        <v>-7.0401116990101666</v>
      </c>
      <c r="I1001" s="1"/>
      <c r="M1001" s="6"/>
    </row>
    <row r="1002" spans="1:13" x14ac:dyDescent="0.2">
      <c r="A1002" s="9">
        <f t="shared" si="141"/>
        <v>5.9825834964210332</v>
      </c>
      <c r="B1002">
        <f t="shared" si="140"/>
        <v>-95.891845819549815</v>
      </c>
      <c r="C1002">
        <f t="shared" si="142"/>
        <v>-2.9365196035972732</v>
      </c>
      <c r="D1002">
        <f t="shared" si="143"/>
        <v>661.99840978023212</v>
      </c>
      <c r="E1002" t="b">
        <f t="shared" si="144"/>
        <v>0</v>
      </c>
      <c r="F1002" t="b">
        <f t="shared" si="145"/>
        <v>0</v>
      </c>
      <c r="G1002" t="b">
        <f t="shared" si="146"/>
        <v>0</v>
      </c>
      <c r="H1002" s="5">
        <f t="shared" si="147"/>
        <v>-6.9035943997364182</v>
      </c>
      <c r="I1002" s="1"/>
      <c r="M1002" s="6"/>
    </row>
    <row r="1003" spans="1:13" x14ac:dyDescent="0.2">
      <c r="A1003" s="9">
        <f t="shared" si="141"/>
        <v>5.9887194794942857</v>
      </c>
      <c r="B1003">
        <f t="shared" si="140"/>
        <v>-93.991992003264556</v>
      </c>
      <c r="C1003">
        <f t="shared" si="142"/>
        <v>-2.8783399124273972</v>
      </c>
      <c r="D1003">
        <f t="shared" si="143"/>
        <v>636.02662617225781</v>
      </c>
      <c r="E1003" t="b">
        <f t="shared" si="144"/>
        <v>0</v>
      </c>
      <c r="F1003" t="b">
        <f t="shared" si="145"/>
        <v>0</v>
      </c>
      <c r="G1003" t="b">
        <f t="shared" si="146"/>
        <v>0</v>
      </c>
      <c r="H1003" s="5">
        <f t="shared" si="147"/>
        <v>-6.7668171789588962</v>
      </c>
      <c r="I1003" s="1"/>
      <c r="M1003" s="6"/>
    </row>
    <row r="1004" spans="1:13" x14ac:dyDescent="0.2">
      <c r="A1004" s="9">
        <f t="shared" si="141"/>
        <v>5.9948554625675383</v>
      </c>
      <c r="B1004">
        <f t="shared" si="140"/>
        <v>-92.088599372487948</v>
      </c>
      <c r="C1004">
        <f t="shared" si="142"/>
        <v>-2.8200518512700783</v>
      </c>
      <c r="D1004">
        <f t="shared" si="143"/>
        <v>610.52763195265914</v>
      </c>
      <c r="E1004" t="b">
        <f t="shared" si="144"/>
        <v>0</v>
      </c>
      <c r="F1004" t="b">
        <f t="shared" si="145"/>
        <v>0</v>
      </c>
      <c r="G1004" t="b">
        <f t="shared" si="146"/>
        <v>0</v>
      </c>
      <c r="H1004" s="5">
        <f t="shared" si="147"/>
        <v>-6.6297851863632333</v>
      </c>
      <c r="I1004" s="1"/>
      <c r="M1004" s="6"/>
    </row>
    <row r="1005" spans="1:13" x14ac:dyDescent="0.2">
      <c r="A1005" s="9">
        <f t="shared" si="141"/>
        <v>6.0009914456407909</v>
      </c>
      <c r="B1005">
        <f t="shared" si="140"/>
        <v>-90.181739590276408</v>
      </c>
      <c r="C1005">
        <f t="shared" si="142"/>
        <v>-2.7616576146807374</v>
      </c>
      <c r="D1005">
        <f t="shared" si="143"/>
        <v>585.50526725117447</v>
      </c>
      <c r="E1005" t="b">
        <f t="shared" si="144"/>
        <v>0</v>
      </c>
      <c r="F1005" t="b">
        <f t="shared" si="145"/>
        <v>0</v>
      </c>
      <c r="G1005" t="b">
        <f t="shared" si="146"/>
        <v>0</v>
      </c>
      <c r="H1005" s="5">
        <f t="shared" si="147"/>
        <v>-6.4925035812272682</v>
      </c>
      <c r="I1005" s="1"/>
      <c r="M1005" s="6"/>
    </row>
    <row r="1006" spans="1:13" x14ac:dyDescent="0.2">
      <c r="A1006" s="9">
        <f t="shared" si="141"/>
        <v>6.0071274287140435</v>
      </c>
      <c r="B1006">
        <f t="shared" si="140"/>
        <v>-88.271484450225174</v>
      </c>
      <c r="C1006">
        <f t="shared" si="142"/>
        <v>-2.7031594012123166</v>
      </c>
      <c r="D1006">
        <f t="shared" si="143"/>
        <v>560.96330041748774</v>
      </c>
      <c r="E1006" t="b">
        <f t="shared" si="144"/>
        <v>0</v>
      </c>
      <c r="F1006" t="b">
        <f t="shared" si="145"/>
        <v>0</v>
      </c>
      <c r="G1006" t="b">
        <f t="shared" si="146"/>
        <v>0</v>
      </c>
      <c r="H1006" s="5">
        <f t="shared" si="147"/>
        <v>-6.3549775322267932</v>
      </c>
      <c r="I1006" s="1"/>
      <c r="M1006" s="6"/>
    </row>
    <row r="1007" spans="1:13" x14ac:dyDescent="0.2">
      <c r="A1007" s="9">
        <f t="shared" si="141"/>
        <v>6.0132634117872961</v>
      </c>
      <c r="B1007">
        <f t="shared" si="140"/>
        <v>-86.357905873765262</v>
      </c>
      <c r="C1007">
        <f t="shared" si="142"/>
        <v>-2.6445594133325065</v>
      </c>
      <c r="D1007">
        <f t="shared" si="143"/>
        <v>536.90542745371738</v>
      </c>
      <c r="E1007" t="b">
        <f t="shared" si="144"/>
        <v>0</v>
      </c>
      <c r="F1007" t="b">
        <f t="shared" si="145"/>
        <v>0</v>
      </c>
      <c r="G1007" t="b">
        <f t="shared" si="146"/>
        <v>0</v>
      </c>
      <c r="H1007" s="5">
        <f t="shared" si="147"/>
        <v>-6.2172122172409505</v>
      </c>
      <c r="I1007" s="1"/>
      <c r="M1007" s="6"/>
    </row>
    <row r="1008" spans="1:13" x14ac:dyDescent="0.2">
      <c r="A1008" s="9">
        <f t="shared" si="141"/>
        <v>6.0193993948605486</v>
      </c>
      <c r="B1008">
        <f t="shared" si="140"/>
        <v>-84.441075907455698</v>
      </c>
      <c r="C1008">
        <f t="shared" si="142"/>
        <v>-2.5858598573408207</v>
      </c>
      <c r="D1008">
        <f t="shared" si="143"/>
        <v>513.33527145780272</v>
      </c>
      <c r="E1008" t="b">
        <f t="shared" si="144"/>
        <v>0</v>
      </c>
      <c r="F1008" t="b">
        <f t="shared" si="145"/>
        <v>0</v>
      </c>
      <c r="G1008" t="b">
        <f t="shared" si="146"/>
        <v>0</v>
      </c>
      <c r="H1008" s="5">
        <f t="shared" si="147"/>
        <v>-6.0792128231572899</v>
      </c>
      <c r="I1008" s="1"/>
      <c r="M1008" s="6"/>
    </row>
    <row r="1009" spans="1:13" x14ac:dyDescent="0.2">
      <c r="A1009" s="9">
        <f t="shared" si="141"/>
        <v>6.0255353779338012</v>
      </c>
      <c r="B1009">
        <f t="shared" si="140"/>
        <v>-82.521066720270866</v>
      </c>
      <c r="C1009">
        <f t="shared" si="142"/>
        <v>-2.5270629432855309</v>
      </c>
      <c r="D1009">
        <f t="shared" si="143"/>
        <v>490.25638207786693</v>
      </c>
      <c r="E1009" t="b">
        <f t="shared" si="144"/>
        <v>0</v>
      </c>
      <c r="F1009" t="b">
        <f t="shared" si="145"/>
        <v>0</v>
      </c>
      <c r="G1009" t="b">
        <f t="shared" si="146"/>
        <v>0</v>
      </c>
      <c r="H1009" s="5">
        <f t="shared" si="147"/>
        <v>-5.9409845456764803</v>
      </c>
      <c r="I1009" s="1"/>
      <c r="M1009" s="6"/>
    </row>
    <row r="1010" spans="1:13" x14ac:dyDescent="0.2">
      <c r="A1010" s="9">
        <f t="shared" si="141"/>
        <v>6.0316713610070538</v>
      </c>
      <c r="B1010">
        <f t="shared" si="140"/>
        <v>-80.597950600883308</v>
      </c>
      <c r="C1010">
        <f t="shared" si="142"/>
        <v>-2.4681708848804553</v>
      </c>
      <c r="D1010">
        <f t="shared" si="143"/>
        <v>467.67223497764223</v>
      </c>
      <c r="E1010" t="b">
        <f t="shared" si="144"/>
        <v>0</v>
      </c>
      <c r="F1010" t="b">
        <f t="shared" si="145"/>
        <v>0</v>
      </c>
      <c r="G1010" t="b">
        <f t="shared" si="146"/>
        <v>0</v>
      </c>
      <c r="H1010" s="5">
        <f t="shared" si="147"/>
        <v>-5.8025325891166863</v>
      </c>
      <c r="I1010" s="1"/>
      <c r="M1010" s="6"/>
    </row>
    <row r="1011" spans="1:13" x14ac:dyDescent="0.2">
      <c r="A1011" s="9">
        <f t="shared" si="141"/>
        <v>6.0378073440803064</v>
      </c>
      <c r="B1011">
        <f t="shared" si="140"/>
        <v>-78.671799954942159</v>
      </c>
      <c r="C1011">
        <f t="shared" si="142"/>
        <v>-2.4091858994216122</v>
      </c>
      <c r="D1011">
        <f t="shared" si="143"/>
        <v>445.58623131303881</v>
      </c>
      <c r="E1011" t="b">
        <f t="shared" si="144"/>
        <v>0</v>
      </c>
      <c r="F1011" t="b">
        <f t="shared" si="145"/>
        <v>0</v>
      </c>
      <c r="G1011" t="b">
        <f t="shared" si="146"/>
        <v>0</v>
      </c>
      <c r="H1011" s="5">
        <f t="shared" si="147"/>
        <v>-5.6638621662176307</v>
      </c>
      <c r="I1011" s="1"/>
      <c r="M1011" s="6"/>
    </row>
    <row r="1012" spans="1:13" x14ac:dyDescent="0.2">
      <c r="A1012" s="9">
        <f t="shared" si="141"/>
        <v>6.043943327153559</v>
      </c>
      <c r="B1012">
        <f t="shared" si="140"/>
        <v>-76.742687302346951</v>
      </c>
      <c r="C1012">
        <f t="shared" si="142"/>
        <v>-2.3501102077037417</v>
      </c>
      <c r="D1012">
        <f t="shared" si="143"/>
        <v>424.00169721993228</v>
      </c>
      <c r="E1012" t="b">
        <f t="shared" si="144"/>
        <v>0</v>
      </c>
      <c r="F1012" t="b">
        <f t="shared" si="145"/>
        <v>0</v>
      </c>
      <c r="G1012" t="b">
        <f t="shared" si="146"/>
        <v>0</v>
      </c>
      <c r="H1012" s="5">
        <f t="shared" si="147"/>
        <v>-5.5249784979443302</v>
      </c>
      <c r="I1012" s="1"/>
      <c r="M1012" s="6"/>
    </row>
    <row r="1013" spans="1:13" x14ac:dyDescent="0.2">
      <c r="A1013" s="9">
        <f t="shared" si="141"/>
        <v>6.0500793102268116</v>
      </c>
      <c r="B1013">
        <f t="shared" si="140"/>
        <v>-74.810685274517311</v>
      </c>
      <c r="C1013">
        <f t="shared" si="142"/>
        <v>-2.2909460339366867</v>
      </c>
      <c r="D1013">
        <f t="shared" si="143"/>
        <v>402.92188331325042</v>
      </c>
      <c r="E1013" t="b">
        <f t="shared" si="144"/>
        <v>0</v>
      </c>
      <c r="F1013" t="b">
        <f t="shared" si="145"/>
        <v>0</v>
      </c>
      <c r="G1013" t="b">
        <f t="shared" si="146"/>
        <v>0</v>
      </c>
      <c r="H1013" s="5">
        <f t="shared" si="147"/>
        <v>-5.3858868132905249</v>
      </c>
      <c r="I1013" s="1"/>
      <c r="M1013" s="6"/>
    </row>
    <row r="1014" spans="1:13" x14ac:dyDescent="0.2">
      <c r="A1014" s="9">
        <f t="shared" si="141"/>
        <v>6.0562152933000641</v>
      </c>
      <c r="B1014">
        <f t="shared" si="140"/>
        <v>-72.875866611658282</v>
      </c>
      <c r="C1014">
        <f t="shared" si="142"/>
        <v>-2.2316956056616575</v>
      </c>
      <c r="D1014">
        <f t="shared" si="143"/>
        <v>382.34996419743271</v>
      </c>
      <c r="E1014" t="b">
        <f t="shared" si="144"/>
        <v>0</v>
      </c>
      <c r="F1014" t="b">
        <f t="shared" si="145"/>
        <v>0</v>
      </c>
      <c r="G1014" t="b">
        <f t="shared" si="146"/>
        <v>0</v>
      </c>
      <c r="H1014" s="5">
        <f t="shared" si="147"/>
        <v>-5.2465923490818076</v>
      </c>
      <c r="I1014" s="1"/>
      <c r="M1014" s="6"/>
    </row>
    <row r="1015" spans="1:13" x14ac:dyDescent="0.2">
      <c r="A1015" s="9">
        <f t="shared" si="141"/>
        <v>6.0623512763733167</v>
      </c>
      <c r="B1015">
        <f t="shared" si="140"/>
        <v>-70.93830416002173</v>
      </c>
      <c r="C1015">
        <f t="shared" si="142"/>
        <v>-2.1723611536673593</v>
      </c>
      <c r="D1015">
        <f t="shared" si="143"/>
        <v>362.28903798833755</v>
      </c>
      <c r="E1015" t="b">
        <f t="shared" si="144"/>
        <v>0</v>
      </c>
      <c r="F1015" t="b">
        <f t="shared" si="145"/>
        <v>0</v>
      </c>
      <c r="G1015" t="b">
        <f t="shared" si="146"/>
        <v>0</v>
      </c>
      <c r="H1015" s="5">
        <f t="shared" si="147"/>
        <v>-5.1071003497784568</v>
      </c>
      <c r="I1015" s="1"/>
      <c r="M1015" s="6"/>
    </row>
    <row r="1016" spans="1:13" x14ac:dyDescent="0.2">
      <c r="A1016" s="9">
        <f t="shared" si="141"/>
        <v>6.0684872594465693</v>
      </c>
      <c r="B1016">
        <f t="shared" si="140"/>
        <v>-68.998070869163641</v>
      </c>
      <c r="C1016">
        <f t="shared" si="142"/>
        <v>-2.112944911906006</v>
      </c>
      <c r="D1016">
        <f t="shared" si="143"/>
        <v>342.74212584666827</v>
      </c>
      <c r="E1016" t="b">
        <f t="shared" si="144"/>
        <v>0</v>
      </c>
      <c r="F1016" t="b">
        <f t="shared" si="145"/>
        <v>0</v>
      </c>
      <c r="G1016" t="b">
        <f t="shared" si="146"/>
        <v>0</v>
      </c>
      <c r="H1016" s="5">
        <f t="shared" si="147"/>
        <v>-4.9674160672779806</v>
      </c>
      <c r="I1016" s="1"/>
      <c r="M1016" s="6"/>
    </row>
    <row r="1017" spans="1:13" x14ac:dyDescent="0.2">
      <c r="A1017" s="9">
        <f t="shared" si="141"/>
        <v>6.0746232425198219</v>
      </c>
      <c r="B1017">
        <f t="shared" si="140"/>
        <v>-67.055239789197529</v>
      </c>
      <c r="C1017">
        <f t="shared" si="142"/>
        <v>-2.0534491174092078</v>
      </c>
      <c r="D1017">
        <f t="shared" si="143"/>
        <v>323.71217152298834</v>
      </c>
      <c r="E1017" t="b">
        <f t="shared" si="144"/>
        <v>0</v>
      </c>
      <c r="F1017" t="b">
        <f t="shared" si="145"/>
        <v>0</v>
      </c>
      <c r="G1017" t="b">
        <f t="shared" si="146"/>
        <v>0</v>
      </c>
      <c r="H1017" s="5">
        <f t="shared" si="147"/>
        <v>-4.8275447607173829</v>
      </c>
      <c r="I1017" s="1"/>
      <c r="M1017" s="6"/>
    </row>
    <row r="1018" spans="1:13" x14ac:dyDescent="0.2">
      <c r="A1018" s="9">
        <f t="shared" si="141"/>
        <v>6.0807592255930745</v>
      </c>
      <c r="B1018">
        <f t="shared" si="140"/>
        <v>-65.109884068044124</v>
      </c>
      <c r="C1018">
        <f t="shared" si="142"/>
        <v>-1.9938760102037523</v>
      </c>
      <c r="D1018">
        <f t="shared" si="143"/>
        <v>305.20204091439462</v>
      </c>
      <c r="E1018" t="b">
        <f t="shared" si="144"/>
        <v>0</v>
      </c>
      <c r="F1018" t="b">
        <f t="shared" si="145"/>
        <v>0</v>
      </c>
      <c r="G1018" t="b">
        <f t="shared" si="146"/>
        <v>0</v>
      </c>
      <c r="H1018" s="5">
        <f t="shared" si="147"/>
        <v>-4.6874916962751518</v>
      </c>
      <c r="I1018" s="1"/>
      <c r="M1018" s="6"/>
    </row>
    <row r="1019" spans="1:13" x14ac:dyDescent="0.2">
      <c r="A1019" s="9">
        <f t="shared" si="141"/>
        <v>6.0868952086663271</v>
      </c>
      <c r="B1019">
        <f t="shared" si="140"/>
        <v>-63.162076948677331</v>
      </c>
      <c r="C1019">
        <f t="shared" si="142"/>
        <v>-1.9342278332272609</v>
      </c>
      <c r="D1019">
        <f t="shared" si="143"/>
        <v>287.21452163291605</v>
      </c>
      <c r="E1019" t="b">
        <f t="shared" si="144"/>
        <v>0</v>
      </c>
      <c r="F1019" t="b">
        <f t="shared" si="145"/>
        <v>0</v>
      </c>
      <c r="G1019" t="b">
        <f t="shared" si="146"/>
        <v>0</v>
      </c>
      <c r="H1019" s="5">
        <f t="shared" si="147"/>
        <v>-4.5472621469729955</v>
      </c>
      <c r="I1019" s="1"/>
      <c r="M1019" s="6"/>
    </row>
    <row r="1020" spans="1:13" x14ac:dyDescent="0.2">
      <c r="A1020" s="9">
        <f t="shared" si="141"/>
        <v>6.0930311917395796</v>
      </c>
      <c r="B1020">
        <f t="shared" si="140"/>
        <v>-61.211891766366605</v>
      </c>
      <c r="C1020">
        <f t="shared" si="142"/>
        <v>-1.8745068322437461</v>
      </c>
      <c r="D1020">
        <f t="shared" si="143"/>
        <v>269.75232258570037</v>
      </c>
      <c r="E1020" t="b">
        <f t="shared" si="144"/>
        <v>0</v>
      </c>
      <c r="F1020" t="b">
        <f t="shared" si="145"/>
        <v>0</v>
      </c>
      <c r="G1020" t="b">
        <f t="shared" si="146"/>
        <v>0</v>
      </c>
      <c r="H1020" s="5">
        <f t="shared" si="147"/>
        <v>-4.4068613924773041</v>
      </c>
      <c r="I1020" s="1"/>
      <c r="M1020" s="6"/>
    </row>
    <row r="1021" spans="1:13" x14ac:dyDescent="0.2">
      <c r="A1021" s="9">
        <f t="shared" si="141"/>
        <v>6.0991671748128322</v>
      </c>
      <c r="B1021">
        <f t="shared" si="140"/>
        <v>-59.259401945915869</v>
      </c>
      <c r="C1021">
        <f t="shared" si="142"/>
        <v>-1.8147152557590567</v>
      </c>
      <c r="D1021">
        <f t="shared" si="143"/>
        <v>252.81807356705536</v>
      </c>
      <c r="E1021" t="b">
        <f t="shared" si="144"/>
        <v>0</v>
      </c>
      <c r="F1021" t="b">
        <f t="shared" si="145"/>
        <v>0</v>
      </c>
      <c r="G1021" t="b">
        <f t="shared" si="146"/>
        <v>0</v>
      </c>
      <c r="H1021" s="5">
        <f t="shared" si="147"/>
        <v>-4.2662947189003733</v>
      </c>
      <c r="I1021" s="1"/>
      <c r="M1021" s="6"/>
    </row>
    <row r="1022" spans="1:13" x14ac:dyDescent="0.2">
      <c r="A1022" s="9">
        <f t="shared" si="141"/>
        <v>6.1053031578860848</v>
      </c>
      <c r="B1022">
        <f t="shared" si="140"/>
        <v>-57.30468099889908</v>
      </c>
      <c r="C1022">
        <f t="shared" si="142"/>
        <v>-1.7548553549362194</v>
      </c>
      <c r="D1022">
        <f t="shared" si="143"/>
        <v>236.41432486240359</v>
      </c>
      <c r="E1022" t="b">
        <f t="shared" si="144"/>
        <v>0</v>
      </c>
      <c r="F1022" t="b">
        <f t="shared" si="145"/>
        <v>0</v>
      </c>
      <c r="G1022" t="b">
        <f t="shared" si="146"/>
        <v>0</v>
      </c>
      <c r="H1022" s="5">
        <f t="shared" si="147"/>
        <v>-4.1255674186013795</v>
      </c>
      <c r="I1022" s="1"/>
      <c r="M1022" s="6"/>
    </row>
    <row r="1023" spans="1:13" x14ac:dyDescent="0.2">
      <c r="A1023" s="9">
        <f t="shared" si="141"/>
        <v>6.1114391409593374</v>
      </c>
      <c r="B1023">
        <f t="shared" si="140"/>
        <v>-55.347802520892472</v>
      </c>
      <c r="C1023">
        <f t="shared" si="142"/>
        <v>-1.6949293835106858</v>
      </c>
      <c r="D1023">
        <f t="shared" si="143"/>
        <v>220.54354686421124</v>
      </c>
      <c r="E1023" t="b">
        <f t="shared" si="144"/>
        <v>0</v>
      </c>
      <c r="F1023" t="b">
        <f t="shared" si="145"/>
        <v>0</v>
      </c>
      <c r="G1023" t="b">
        <f t="shared" si="146"/>
        <v>0</v>
      </c>
      <c r="H1023" s="5">
        <f t="shared" si="147"/>
        <v>-3.9846847899871238</v>
      </c>
      <c r="I1023" s="1"/>
      <c r="M1023" s="6"/>
    </row>
    <row r="1024" spans="1:13" x14ac:dyDescent="0.2">
      <c r="A1024" s="9">
        <f t="shared" si="141"/>
        <v>6.11757512403259</v>
      </c>
      <c r="B1024">
        <f t="shared" si="140"/>
        <v>-53.388840188703711</v>
      </c>
      <c r="C1024">
        <f t="shared" si="142"/>
        <v>-1.634939597705477</v>
      </c>
      <c r="D1024">
        <f t="shared" si="143"/>
        <v>205.20812969994884</v>
      </c>
      <c r="E1024" t="b">
        <f t="shared" si="144"/>
        <v>0</v>
      </c>
      <c r="F1024" t="b">
        <f t="shared" si="145"/>
        <v>0</v>
      </c>
      <c r="G1024" t="b">
        <f t="shared" si="146"/>
        <v>0</v>
      </c>
      <c r="H1024" s="5">
        <f t="shared" si="147"/>
        <v>-3.8436521373125436</v>
      </c>
      <c r="I1024" s="1"/>
      <c r="M1024" s="6"/>
    </row>
    <row r="1025" spans="1:13" x14ac:dyDescent="0.2">
      <c r="A1025" s="9">
        <f t="shared" si="141"/>
        <v>6.1237111071058425</v>
      </c>
      <c r="B1025">
        <f t="shared" si="140"/>
        <v>-51.427867757597909</v>
      </c>
      <c r="C1025">
        <f t="shared" si="142"/>
        <v>-1.5748882561462343</v>
      </c>
      <c r="D1025">
        <f t="shared" si="143"/>
        <v>190.41038287214005</v>
      </c>
      <c r="E1025" t="b">
        <f t="shared" si="144"/>
        <v>0</v>
      </c>
      <c r="F1025" t="b">
        <f t="shared" si="145"/>
        <v>0</v>
      </c>
      <c r="G1025" t="b">
        <f t="shared" si="146"/>
        <v>0</v>
      </c>
      <c r="H1025" s="5">
        <f t="shared" si="147"/>
        <v>-3.7024747704810097</v>
      </c>
      <c r="I1025" s="1"/>
      <c r="M1025" s="6"/>
    </row>
    <row r="1026" spans="1:13" x14ac:dyDescent="0.2">
      <c r="A1026" s="9">
        <f t="shared" si="141"/>
        <v>6.1298470901790951</v>
      </c>
      <c r="B1026">
        <f t="shared" si="140"/>
        <v>-49.464959058520755</v>
      </c>
      <c r="C1026">
        <f t="shared" si="142"/>
        <v>-1.5147776197761862</v>
      </c>
      <c r="D1026">
        <f t="shared" si="143"/>
        <v>176.15253491055182</v>
      </c>
      <c r="E1026" t="b">
        <f t="shared" si="144"/>
        <v>0</v>
      </c>
      <c r="F1026" t="b">
        <f t="shared" si="145"/>
        <v>0</v>
      </c>
      <c r="G1026" t="b">
        <f t="shared" si="146"/>
        <v>0</v>
      </c>
      <c r="H1026" s="5">
        <f t="shared" si="147"/>
        <v>-3.5611580048444025</v>
      </c>
      <c r="I1026" s="1"/>
      <c r="M1026" s="6"/>
    </row>
    <row r="1027" spans="1:13" x14ac:dyDescent="0.2">
      <c r="A1027" s="9">
        <f t="shared" si="141"/>
        <v>6.1359830732523477</v>
      </c>
      <c r="B1027">
        <f t="shared" si="140"/>
        <v>-47.500187995318733</v>
      </c>
      <c r="C1027">
        <f t="shared" si="142"/>
        <v>-1.4546099517710185</v>
      </c>
      <c r="D1027">
        <f t="shared" si="143"/>
        <v>162.43673303657991</v>
      </c>
      <c r="E1027" t="b">
        <f t="shared" si="144"/>
        <v>0</v>
      </c>
      <c r="F1027" t="b">
        <f t="shared" si="145"/>
        <v>0</v>
      </c>
      <c r="G1027" t="b">
        <f t="shared" si="146"/>
        <v>0</v>
      </c>
      <c r="H1027" s="5">
        <f t="shared" si="147"/>
        <v>-3.4197071610029939</v>
      </c>
      <c r="I1027" s="1"/>
      <c r="M1027" s="6"/>
    </row>
    <row r="1028" spans="1:13" x14ac:dyDescent="0.2">
      <c r="A1028" s="9">
        <f t="shared" si="141"/>
        <v>6.1421190563256003</v>
      </c>
      <c r="B1028">
        <f t="shared" si="140"/>
        <v>-45.533628541956709</v>
      </c>
      <c r="C1028">
        <f t="shared" si="142"/>
        <v>-1.3943875174536704</v>
      </c>
      <c r="D1028">
        <f t="shared" si="143"/>
        <v>149.26504283987882</v>
      </c>
      <c r="E1028" t="b">
        <f t="shared" si="144"/>
        <v>0</v>
      </c>
      <c r="F1028" t="b">
        <f t="shared" si="145"/>
        <v>0</v>
      </c>
      <c r="G1028" t="b">
        <f t="shared" si="146"/>
        <v>0</v>
      </c>
      <c r="H1028" s="5">
        <f t="shared" si="147"/>
        <v>-3.2781275646051218</v>
      </c>
      <c r="I1028" s="1"/>
      <c r="M1028" s="6"/>
    </row>
    <row r="1029" spans="1:13" x14ac:dyDescent="0.2">
      <c r="A1029" s="9">
        <f t="shared" si="141"/>
        <v>6.1482550393988529</v>
      </c>
      <c r="B1029">
        <f t="shared" si="140"/>
        <v>-43.565354739732662</v>
      </c>
      <c r="C1029">
        <f t="shared" si="142"/>
        <v>-1.3341125842090391</v>
      </c>
      <c r="D1029">
        <f t="shared" si="143"/>
        <v>136.63944796728509</v>
      </c>
      <c r="E1029" t="b">
        <f t="shared" si="144"/>
        <v>0</v>
      </c>
      <c r="F1029" t="b">
        <f t="shared" si="145"/>
        <v>0</v>
      </c>
      <c r="G1029" t="b">
        <f t="shared" si="146"/>
        <v>0</v>
      </c>
      <c r="H1029" s="5">
        <f t="shared" si="147"/>
        <v>-3.1364245461466789</v>
      </c>
      <c r="I1029" s="1"/>
      <c r="M1029" s="6"/>
    </row>
    <row r="1030" spans="1:13" x14ac:dyDescent="0.2">
      <c r="A1030" s="9">
        <f t="shared" si="141"/>
        <v>6.1543910224721055</v>
      </c>
      <c r="B1030">
        <f t="shared" si="140"/>
        <v>-41.595440694490172</v>
      </c>
      <c r="C1030">
        <f t="shared" si="142"/>
        <v>-1.2737874213986176</v>
      </c>
      <c r="D1030">
        <f t="shared" si="143"/>
        <v>124.5618498240823</v>
      </c>
      <c r="E1030" t="b">
        <f t="shared" si="144"/>
        <v>0</v>
      </c>
      <c r="F1030" t="b">
        <f t="shared" si="145"/>
        <v>0</v>
      </c>
      <c r="G1030" t="b">
        <f t="shared" si="146"/>
        <v>0</v>
      </c>
      <c r="H1030" s="5">
        <f t="shared" si="147"/>
        <v>-2.9946034407704221</v>
      </c>
      <c r="I1030" s="1"/>
      <c r="M1030" s="6"/>
    </row>
    <row r="1031" spans="1:13" x14ac:dyDescent="0.2">
      <c r="A1031" s="9">
        <f t="shared" si="141"/>
        <v>6.160527005545358</v>
      </c>
      <c r="B1031">
        <f t="shared" si="140"/>
        <v>-39.623960573828214</v>
      </c>
      <c r="C1031">
        <f t="shared" si="142"/>
        <v>-1.2134143002750497</v>
      </c>
      <c r="D1031">
        <f t="shared" si="143"/>
        <v>113.03406728765023</v>
      </c>
      <c r="E1031" t="b">
        <f t="shared" si="144"/>
        <v>0</v>
      </c>
      <c r="F1031" t="b">
        <f t="shared" si="145"/>
        <v>0</v>
      </c>
      <c r="G1031" t="b">
        <f t="shared" si="146"/>
        <v>0</v>
      </c>
      <c r="H1031" s="5">
        <f t="shared" si="147"/>
        <v>-2.8526695880650985</v>
      </c>
      <c r="I1031" s="1"/>
      <c r="M1031" s="6"/>
    </row>
    <row r="1032" spans="1:13" x14ac:dyDescent="0.2">
      <c r="A1032" s="9">
        <f t="shared" si="141"/>
        <v>6.1666629886186106</v>
      </c>
      <c r="B1032">
        <f t="shared" si="140"/>
        <v>-37.650988604308758</v>
      </c>
      <c r="C1032">
        <f t="shared" si="142"/>
        <v>-1.1529954938966183</v>
      </c>
      <c r="D1032">
        <f t="shared" si="143"/>
        <v>102.05783643354343</v>
      </c>
      <c r="E1032" t="b">
        <f t="shared" si="144"/>
        <v>0</v>
      </c>
      <c r="F1032" t="b">
        <f t="shared" si="145"/>
        <v>0</v>
      </c>
      <c r="G1032" t="b">
        <f t="shared" si="146"/>
        <v>0</v>
      </c>
      <c r="H1032" s="5">
        <f t="shared" si="147"/>
        <v>-2.7106283318644118</v>
      </c>
      <c r="I1032" s="1"/>
      <c r="M1032" s="6"/>
    </row>
    <row r="1033" spans="1:13" x14ac:dyDescent="0.2">
      <c r="A1033" s="9">
        <f t="shared" si="141"/>
        <v>6.1727989716918632</v>
      </c>
      <c r="B1033">
        <f t="shared" si="140"/>
        <v>-35.676599068662156</v>
      </c>
      <c r="C1033">
        <f t="shared" si="142"/>
        <v>-1.0925332770416629</v>
      </c>
      <c r="D1033">
        <f t="shared" si="143"/>
        <v>91.634810274039594</v>
      </c>
      <c r="E1033" t="b">
        <f t="shared" si="144"/>
        <v>0</v>
      </c>
      <c r="F1033" t="b">
        <f t="shared" si="145"/>
        <v>0</v>
      </c>
      <c r="G1033" t="b">
        <f t="shared" si="146"/>
        <v>0</v>
      </c>
      <c r="H1033" s="5">
        <f t="shared" si="147"/>
        <v>-2.5684850200458254</v>
      </c>
      <c r="I1033" s="1"/>
      <c r="M1033" s="6"/>
    </row>
    <row r="1034" spans="1:13" x14ac:dyDescent="0.2">
      <c r="A1034" s="9">
        <f t="shared" si="141"/>
        <v>6.1789349547651158</v>
      </c>
      <c r="B1034">
        <f t="shared" si="140"/>
        <v>-33.70086630299037</v>
      </c>
      <c r="C1034">
        <f t="shared" si="142"/>
        <v>-1.0320299261229362</v>
      </c>
      <c r="D1034">
        <f t="shared" si="143"/>
        <v>81.766558509197182</v>
      </c>
      <c r="E1034" t="b">
        <f t="shared" si="144"/>
        <v>0</v>
      </c>
      <c r="F1034" t="b">
        <f t="shared" si="145"/>
        <v>0</v>
      </c>
      <c r="G1034" t="b">
        <f t="shared" si="146"/>
        <v>0</v>
      </c>
      <c r="H1034" s="5">
        <f t="shared" si="147"/>
        <v>-2.4262450043292154</v>
      </c>
      <c r="I1034" s="1"/>
      <c r="M1034" s="6"/>
    </row>
    <row r="1035" spans="1:13" x14ac:dyDescent="0.2">
      <c r="A1035" s="9">
        <f t="shared" si="141"/>
        <v>6.1850709378383684</v>
      </c>
      <c r="B1035">
        <f t="shared" si="140"/>
        <v>-31.723864693968181</v>
      </c>
      <c r="C1035">
        <f t="shared" si="142"/>
        <v>-0.97148771910189424</v>
      </c>
      <c r="D1035">
        <f t="shared" si="143"/>
        <v>72.454567290459522</v>
      </c>
      <c r="E1035" t="b">
        <f t="shared" si="144"/>
        <v>0</v>
      </c>
      <c r="F1035" t="b">
        <f t="shared" si="145"/>
        <v>0</v>
      </c>
      <c r="G1035" t="b">
        <f t="shared" si="146"/>
        <v>0</v>
      </c>
      <c r="H1035" s="5">
        <f t="shared" si="147"/>
        <v>-2.2839136400753746</v>
      </c>
      <c r="I1035" s="1"/>
      <c r="M1035" s="6"/>
    </row>
    <row r="1036" spans="1:13" x14ac:dyDescent="0.2">
      <c r="A1036" s="9">
        <f t="shared" si="141"/>
        <v>6.1912069209116209</v>
      </c>
      <c r="B1036">
        <f t="shared" si="140"/>
        <v>-29.745668676042552</v>
      </c>
      <c r="C1036">
        <f t="shared" si="142"/>
        <v>-0.91090893540293294</v>
      </c>
      <c r="D1036">
        <f t="shared" si="143"/>
        <v>63.700238996841755</v>
      </c>
      <c r="E1036" t="b">
        <f t="shared" si="144"/>
        <v>0</v>
      </c>
      <c r="F1036" t="b">
        <f t="shared" si="145"/>
        <v>0</v>
      </c>
      <c r="G1036" t="b">
        <f t="shared" si="146"/>
        <v>0</v>
      </c>
      <c r="H1036" s="5">
        <f t="shared" si="147"/>
        <v>-2.1414962860843851</v>
      </c>
      <c r="I1036" s="1"/>
      <c r="M1036" s="6"/>
    </row>
    <row r="1037" spans="1:13" x14ac:dyDescent="0.2">
      <c r="A1037" s="9">
        <f t="shared" si="141"/>
        <v>6.1973429039848735</v>
      </c>
      <c r="B1037">
        <f t="shared" si="140"/>
        <v>-27.766352728630142</v>
      </c>
      <c r="C1037">
        <f t="shared" si="142"/>
        <v>-0.85029585582756539</v>
      </c>
      <c r="D1037">
        <f t="shared" si="143"/>
        <v>55.504892023733355</v>
      </c>
      <c r="E1037" t="b">
        <f t="shared" si="144"/>
        <v>0</v>
      </c>
      <c r="F1037" t="b">
        <f t="shared" si="145"/>
        <v>0</v>
      </c>
      <c r="G1037" t="b">
        <f t="shared" si="146"/>
        <v>0</v>
      </c>
      <c r="H1037" s="5">
        <f t="shared" si="147"/>
        <v>-1.9989983043938553</v>
      </c>
      <c r="I1037" s="1"/>
      <c r="M1037" s="6"/>
    </row>
    <row r="1038" spans="1:13" x14ac:dyDescent="0.2">
      <c r="A1038" s="9">
        <f t="shared" si="141"/>
        <v>6.2034788870581261</v>
      </c>
      <c r="B1038">
        <f t="shared" si="140"/>
        <v>-25.785991373313149</v>
      </c>
      <c r="C1038">
        <f t="shared" si="142"/>
        <v>-0.78965076246855082</v>
      </c>
      <c r="D1038">
        <f t="shared" si="143"/>
        <v>47.86976058434896</v>
      </c>
      <c r="E1038" t="b">
        <f t="shared" si="144"/>
        <v>0</v>
      </c>
      <c r="F1038" t="b">
        <f t="shared" si="145"/>
        <v>0</v>
      </c>
      <c r="G1038" t="b">
        <f t="shared" si="146"/>
        <v>0</v>
      </c>
      <c r="H1038" s="5">
        <f t="shared" si="147"/>
        <v>-1.8564250600770424</v>
      </c>
      <c r="I1038" s="1"/>
      <c r="M1038" s="6"/>
    </row>
    <row r="1039" spans="1:13" x14ac:dyDescent="0.2">
      <c r="A1039" s="9">
        <f t="shared" si="141"/>
        <v>6.2096148701313787</v>
      </c>
      <c r="B1039">
        <f t="shared" si="140"/>
        <v>-23.804659171033546</v>
      </c>
      <c r="C1039">
        <f t="shared" si="142"/>
        <v>-0.72897593862397292</v>
      </c>
      <c r="D1039">
        <f t="shared" si="143"/>
        <v>40.795994523856628</v>
      </c>
      <c r="E1039" t="b">
        <f t="shared" si="144"/>
        <v>0</v>
      </c>
      <c r="F1039" t="b">
        <f t="shared" si="145"/>
        <v>0</v>
      </c>
      <c r="G1039" t="b">
        <f t="shared" si="146"/>
        <v>0</v>
      </c>
      <c r="H1039" s="5">
        <f t="shared" si="147"/>
        <v>-1.7137819210408529</v>
      </c>
      <c r="I1039" s="1"/>
      <c r="M1039" s="6"/>
    </row>
    <row r="1040" spans="1:13" x14ac:dyDescent="0.2">
      <c r="A1040" s="9">
        <f t="shared" si="141"/>
        <v>6.2157508532046313</v>
      </c>
      <c r="B1040">
        <f t="shared" si="140"/>
        <v>-21.822430719285872</v>
      </c>
      <c r="C1040">
        <f t="shared" si="142"/>
        <v>-0.66827366871127303</v>
      </c>
      <c r="D1040">
        <f t="shared" si="143"/>
        <v>34.284659146212078</v>
      </c>
      <c r="E1040" t="b">
        <f t="shared" si="144"/>
        <v>0</v>
      </c>
      <c r="F1040" t="b">
        <f t="shared" si="145"/>
        <v>0</v>
      </c>
      <c r="G1040" t="b">
        <f t="shared" si="146"/>
        <v>0</v>
      </c>
      <c r="H1040" s="5">
        <f t="shared" si="147"/>
        <v>-1.571074257823742</v>
      </c>
      <c r="I1040" s="1"/>
      <c r="M1040" s="6"/>
    </row>
    <row r="1041" spans="1:13" x14ac:dyDescent="0.2">
      <c r="A1041" s="9">
        <f t="shared" si="141"/>
        <v>6.2218868362778839</v>
      </c>
      <c r="B1041">
        <f t="shared" si="140"/>
        <v>-19.839380649308598</v>
      </c>
      <c r="C1041">
        <f t="shared" si="142"/>
        <v>-0.60754623818124154</v>
      </c>
      <c r="D1041">
        <f t="shared" si="143"/>
        <v>28.336735053724652</v>
      </c>
      <c r="E1041" t="b">
        <f t="shared" si="144"/>
        <v>0</v>
      </c>
      <c r="F1041" t="b">
        <f t="shared" si="145"/>
        <v>0</v>
      </c>
      <c r="G1041" t="b">
        <f t="shared" si="146"/>
        <v>0</v>
      </c>
      <c r="H1041" s="5">
        <f t="shared" si="147"/>
        <v>-1.4283074433935108</v>
      </c>
      <c r="I1041" s="1"/>
      <c r="M1041" s="6"/>
    </row>
    <row r="1042" spans="1:13" x14ac:dyDescent="0.2">
      <c r="A1042" s="9">
        <f t="shared" si="141"/>
        <v>6.2280228193511364</v>
      </c>
      <c r="B1042">
        <f t="shared" si="140"/>
        <v>-17.855583623274278</v>
      </c>
      <c r="C1042">
        <f t="shared" si="142"/>
        <v>-0.54679593343197053</v>
      </c>
      <c r="D1042">
        <f t="shared" si="143"/>
        <v>22.953117999379383</v>
      </c>
      <c r="E1042" t="b">
        <f t="shared" si="144"/>
        <v>0</v>
      </c>
      <c r="F1042" t="b">
        <f t="shared" si="145"/>
        <v>0</v>
      </c>
      <c r="G1042" t="b">
        <f t="shared" si="146"/>
        <v>0</v>
      </c>
      <c r="H1042" s="5">
        <f t="shared" si="147"/>
        <v>-1.2854868529450141</v>
      </c>
      <c r="I1042" s="1"/>
      <c r="M1042" s="6"/>
    </row>
    <row r="1043" spans="1:13" x14ac:dyDescent="0.2">
      <c r="A1043" s="9">
        <f t="shared" si="141"/>
        <v>6.234158802424389</v>
      </c>
      <c r="B1043">
        <f t="shared" si="140"/>
        <v>-15.87111433147847</v>
      </c>
      <c r="C1043">
        <f t="shared" si="142"/>
        <v>-0.48602504172277028</v>
      </c>
      <c r="D1043">
        <f t="shared" si="143"/>
        <v>18.134618751937193</v>
      </c>
      <c r="E1043" t="b">
        <f t="shared" si="144"/>
        <v>0</v>
      </c>
      <c r="F1043" t="b">
        <f t="shared" si="145"/>
        <v>0</v>
      </c>
      <c r="G1043" t="b">
        <f t="shared" si="146"/>
        <v>0</v>
      </c>
      <c r="H1043" s="5">
        <f t="shared" si="147"/>
        <v>-1.1426178636977828</v>
      </c>
      <c r="I1043" s="1"/>
      <c r="M1043" s="6"/>
    </row>
    <row r="1044" spans="1:13" x14ac:dyDescent="0.2">
      <c r="A1044" s="9">
        <f t="shared" si="141"/>
        <v>6.2402947854976416</v>
      </c>
      <c r="B1044">
        <f t="shared" si="140"/>
        <v>-13.886047489527662</v>
      </c>
      <c r="C1044">
        <f t="shared" si="142"/>
        <v>-0.42523585108805362</v>
      </c>
      <c r="D1044">
        <f t="shared" si="143"/>
        <v>13.88196297383376</v>
      </c>
      <c r="E1044" t="b">
        <f t="shared" si="144"/>
        <v>0</v>
      </c>
      <c r="F1044" t="b">
        <f t="shared" si="145"/>
        <v>0</v>
      </c>
      <c r="G1044" t="b">
        <f t="shared" si="146"/>
        <v>0</v>
      </c>
      <c r="H1044" s="5">
        <f t="shared" si="147"/>
        <v>-0.99970585469357043</v>
      </c>
      <c r="I1044" s="1"/>
      <c r="M1044" s="6"/>
    </row>
    <row r="1045" spans="1:13" x14ac:dyDescent="0.2">
      <c r="A1045" s="9">
        <f t="shared" si="141"/>
        <v>6.2464307685708942</v>
      </c>
      <c r="B1045">
        <f t="shared" si="140"/>
        <v>-11.900457835526211</v>
      </c>
      <c r="C1045">
        <f t="shared" si="142"/>
        <v>-0.36443065025119109</v>
      </c>
      <c r="D1045">
        <f t="shared" si="143"/>
        <v>10.195791111895284</v>
      </c>
      <c r="E1045" t="b">
        <f t="shared" si="144"/>
        <v>0</v>
      </c>
      <c r="F1045" t="b">
        <f t="shared" si="145"/>
        <v>0</v>
      </c>
      <c r="G1045" t="b">
        <f t="shared" si="146"/>
        <v>0</v>
      </c>
      <c r="H1045" s="5">
        <f t="shared" si="147"/>
        <v>-0.85675620659383223</v>
      </c>
      <c r="I1045" s="1"/>
      <c r="M1045" s="6"/>
    </row>
    <row r="1046" spans="1:13" x14ac:dyDescent="0.2">
      <c r="A1046" s="9">
        <f t="shared" si="141"/>
        <v>6.2525667516441468</v>
      </c>
      <c r="B1046">
        <f t="shared" si="140"/>
        <v>-9.9144201272624279</v>
      </c>
      <c r="C1046">
        <f t="shared" si="142"/>
        <v>-0.30361172853833979</v>
      </c>
      <c r="D1046">
        <f t="shared" si="143"/>
        <v>7.0766583008876527</v>
      </c>
      <c r="E1046" t="b">
        <f t="shared" si="144"/>
        <v>0</v>
      </c>
      <c r="F1046" t="b">
        <f t="shared" si="145"/>
        <v>0</v>
      </c>
      <c r="G1046" t="b">
        <f t="shared" si="146"/>
        <v>0</v>
      </c>
      <c r="H1046" s="5">
        <f t="shared" si="147"/>
        <v>-0.7137743014771416</v>
      </c>
      <c r="I1046" s="1"/>
      <c r="M1046" s="6"/>
    </row>
    <row r="1047" spans="1:13" x14ac:dyDescent="0.2">
      <c r="A1047" s="9">
        <f t="shared" si="141"/>
        <v>6.2587027347173994</v>
      </c>
      <c r="B1047">
        <f t="shared" si="140"/>
        <v>-7.9280091393939474</v>
      </c>
      <c r="C1047">
        <f t="shared" si="142"/>
        <v>-0.24278137579225056</v>
      </c>
      <c r="D1047">
        <f t="shared" si="143"/>
        <v>4.5250342799135632</v>
      </c>
      <c r="E1047" t="b">
        <f t="shared" si="144"/>
        <v>0</v>
      </c>
      <c r="F1047" t="b">
        <f t="shared" si="145"/>
        <v>0</v>
      </c>
      <c r="G1047" t="b">
        <f t="shared" si="146"/>
        <v>0</v>
      </c>
      <c r="H1047" s="5">
        <f t="shared" si="147"/>
        <v>-0.570765522636554</v>
      </c>
      <c r="I1047" s="1"/>
      <c r="M1047" s="6"/>
    </row>
    <row r="1048" spans="1:13" x14ac:dyDescent="0.2">
      <c r="A1048" s="9">
        <f t="shared" si="141"/>
        <v>6.2648387177906519</v>
      </c>
      <c r="B1048">
        <f t="shared" si="140"/>
        <v>-5.9412996606324437</v>
      </c>
      <c r="C1048">
        <f t="shared" si="142"/>
        <v>-0.18194188228605426</v>
      </c>
      <c r="D1048">
        <f t="shared" si="143"/>
        <v>2.5413033216701573</v>
      </c>
      <c r="E1048" t="b">
        <f t="shared" si="144"/>
        <v>0</v>
      </c>
      <c r="F1048" t="b">
        <f t="shared" si="145"/>
        <v>0</v>
      </c>
      <c r="G1048" t="b">
        <f t="shared" si="146"/>
        <v>0</v>
      </c>
      <c r="H1048" s="5">
        <f t="shared" si="147"/>
        <v>-0.42773525437692511</v>
      </c>
      <c r="I1048" s="1"/>
      <c r="M1048" s="6"/>
    </row>
    <row r="1049" spans="1:13" x14ac:dyDescent="0.2">
      <c r="A1049" s="9">
        <f t="shared" si="141"/>
        <v>6.2709747008639045</v>
      </c>
      <c r="B1049">
        <f t="shared" si="140"/>
        <v>-3.9543664909278244</v>
      </c>
      <c r="C1049">
        <f t="shared" si="142"/>
        <v>-0.1210955386370331</v>
      </c>
      <c r="D1049">
        <f t="shared" si="143"/>
        <v>1.1257641745778411</v>
      </c>
      <c r="E1049" t="b">
        <f t="shared" si="144"/>
        <v>0</v>
      </c>
      <c r="F1049" t="b">
        <f t="shared" si="145"/>
        <v>0</v>
      </c>
      <c r="G1049" t="b">
        <f t="shared" si="146"/>
        <v>0</v>
      </c>
      <c r="H1049" s="5">
        <f t="shared" si="147"/>
        <v>-0.28468888181219132</v>
      </c>
      <c r="I1049" s="1"/>
      <c r="M1049" s="6"/>
    </row>
    <row r="1050" spans="1:13" x14ac:dyDescent="0.2">
      <c r="A1050" s="9">
        <f t="shared" si="141"/>
        <v>6.2771106839371571</v>
      </c>
      <c r="B1050">
        <f t="shared" si="140"/>
        <v>-1.9672844386520003</v>
      </c>
      <c r="C1050">
        <f t="shared" si="142"/>
        <v>-6.0244635720378262E-2</v>
      </c>
      <c r="D1050">
        <f t="shared" si="143"/>
        <v>0.27863001778898677</v>
      </c>
      <c r="E1050" t="b">
        <f t="shared" si="144"/>
        <v>0</v>
      </c>
      <c r="F1050" t="b">
        <f t="shared" si="145"/>
        <v>0</v>
      </c>
      <c r="G1050" t="b">
        <f t="shared" si="146"/>
        <v>0</v>
      </c>
      <c r="H1050" s="5">
        <f t="shared" si="147"/>
        <v>-0.14163179066261836</v>
      </c>
      <c r="I1050" s="1"/>
      <c r="M1050" s="6"/>
    </row>
    <row r="1051" spans="1:13" x14ac:dyDescent="0.2">
      <c r="A1051" s="9">
        <f t="shared" si="141"/>
        <v>6.2832466670104097</v>
      </c>
      <c r="B1051">
        <f t="shared" ref="B1051" si="148">$B$10*SIN(A1051)</f>
        <v>1.9871682217666775E-2</v>
      </c>
      <c r="C1051">
        <f t="shared" si="142"/>
        <v>6.08535417061886E-4</v>
      </c>
      <c r="D1051">
        <f t="shared" si="143"/>
        <v>2.8429083312208276E-5</v>
      </c>
      <c r="E1051" t="b">
        <f t="shared" si="144"/>
        <v>0</v>
      </c>
      <c r="F1051" t="b">
        <f t="shared" si="145"/>
        <v>0</v>
      </c>
      <c r="G1051" t="b">
        <f t="shared" si="146"/>
        <v>0</v>
      </c>
      <c r="H1051" s="5">
        <f t="shared" si="147"/>
        <v>1.4306329479712395E-3</v>
      </c>
      <c r="I1051" s="1"/>
    </row>
    <row r="1052" spans="1:13" x14ac:dyDescent="0.2">
      <c r="A1052" s="9">
        <f>A1051/PI()</f>
        <v>2.0000195314407656</v>
      </c>
      <c r="I1052" s="1"/>
    </row>
  </sheetData>
  <customSheetViews>
    <customSheetView guid="{9F2B8030-0AF7-4699-A9BE-7E36FA730EED}" scale="75" showRuler="0" topLeftCell="A10">
      <selection activeCell="K2" sqref="K2"/>
      <pageMargins left="0.75" right="0.75" top="1" bottom="1" header="0.5" footer="0.5"/>
      <headerFooter alignWithMargins="0"/>
    </customSheetView>
  </customSheetViews>
  <mergeCells count="8">
    <mergeCell ref="AD23:AH23"/>
    <mergeCell ref="X41:AB41"/>
    <mergeCell ref="AD41:AH41"/>
    <mergeCell ref="H13:K13"/>
    <mergeCell ref="H16:K16"/>
    <mergeCell ref="N2:O2"/>
    <mergeCell ref="S23:V23"/>
    <mergeCell ref="X23:AB23"/>
  </mergeCells>
  <phoneticPr fontId="0" type="noConversion"/>
  <dataValidations count="1">
    <dataValidation type="list" allowBlank="1" showInputMessage="1" showErrorMessage="1" sqref="B6">
      <formula1>S2:S6</formula1>
    </dataValidation>
  </dataValidations>
  <pageMargins left="0.75" right="0.75" top="1" bottom="1" header="0.5" footer="0.5"/>
  <pageSetup paperSize="271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/>
  </sheetViews>
  <sheetFormatPr defaultRowHeight="12.75" x14ac:dyDescent="0.2"/>
  <cols>
    <col min="6" max="6" width="19.42578125" customWidth="1"/>
    <col min="7" max="7" width="10.140625" customWidth="1"/>
    <col min="8" max="8" width="10.28515625" customWidth="1"/>
  </cols>
  <sheetData>
    <row r="1" spans="1:13" ht="15.75" x14ac:dyDescent="0.25">
      <c r="A1" s="53" t="s">
        <v>78</v>
      </c>
      <c r="H1" s="21" t="str">
        <f>'3-2'!Q89</f>
        <v>THC-I</v>
      </c>
      <c r="I1" s="21" t="str">
        <f>'3-2'!R89</f>
        <v>POHC</v>
      </c>
    </row>
    <row r="2" spans="1:13" x14ac:dyDescent="0.2">
      <c r="H2" s="56">
        <f>'3-2'!Q88</f>
        <v>1.0894385927103525</v>
      </c>
      <c r="I2" s="56">
        <f>'3-2'!R88</f>
        <v>0.20426799999518794</v>
      </c>
    </row>
    <row r="4" spans="1:13" x14ac:dyDescent="0.2">
      <c r="G4" s="31" t="s">
        <v>37</v>
      </c>
      <c r="H4" s="19" t="s">
        <v>35</v>
      </c>
      <c r="I4" s="19" t="s">
        <v>34</v>
      </c>
      <c r="J4" s="19" t="s">
        <v>33</v>
      </c>
      <c r="K4" s="19" t="s">
        <v>45</v>
      </c>
      <c r="L4" s="19" t="s">
        <v>77</v>
      </c>
      <c r="M4" s="19" t="s">
        <v>85</v>
      </c>
    </row>
    <row r="5" spans="1:13" x14ac:dyDescent="0.2">
      <c r="G5" s="3" t="s">
        <v>99</v>
      </c>
      <c r="H5" s="3" t="s">
        <v>41</v>
      </c>
      <c r="I5" s="78" t="str">
        <f>'3-2'!N2</f>
        <v>Tolerance</v>
      </c>
      <c r="J5" s="79"/>
      <c r="K5" s="20"/>
      <c r="M5" s="19" t="s">
        <v>86</v>
      </c>
    </row>
    <row r="6" spans="1:13" x14ac:dyDescent="0.2">
      <c r="G6" s="23">
        <v>1</v>
      </c>
      <c r="H6" s="63">
        <f>'3-2'!M2</f>
        <v>2.3534221119468275</v>
      </c>
      <c r="K6" s="60" t="s">
        <v>96</v>
      </c>
      <c r="L6" s="60" t="s">
        <v>97</v>
      </c>
      <c r="M6" s="62" t="s">
        <v>98</v>
      </c>
    </row>
    <row r="7" spans="1:13" x14ac:dyDescent="0.2">
      <c r="G7" s="23">
        <f>G6+1</f>
        <v>2</v>
      </c>
      <c r="H7" s="63">
        <f>'3-2'!M3</f>
        <v>3.9699531510910189E-5</v>
      </c>
      <c r="I7" s="20">
        <f>'3-2'!N3</f>
        <v>0</v>
      </c>
      <c r="J7" s="20">
        <f>'3-2'!O3</f>
        <v>1.2843825599229008E-2</v>
      </c>
      <c r="K7" s="20">
        <f>'3-2'!R49</f>
        <v>1.08</v>
      </c>
      <c r="L7" s="58" t="str">
        <f>IF(K7&gt;H7," PASS", "Fail")</f>
        <v xml:space="preserve"> PASS</v>
      </c>
      <c r="M7" s="25">
        <v>0</v>
      </c>
    </row>
    <row r="8" spans="1:13" x14ac:dyDescent="0.2">
      <c r="G8" s="23">
        <f t="shared" ref="G8:G45" si="0">G7+1</f>
        <v>3</v>
      </c>
      <c r="H8" s="63">
        <f>'3-2'!M4</f>
        <v>0.91498549554759745</v>
      </c>
      <c r="I8" s="20">
        <f>'3-2'!N4</f>
        <v>0.86923622077021756</v>
      </c>
      <c r="J8" s="20">
        <f>'3-2'!O4</f>
        <v>0.95844730658610833</v>
      </c>
      <c r="K8" s="20">
        <f>'3-2'!R50</f>
        <v>2.2999999999999998</v>
      </c>
      <c r="L8" s="58" t="str">
        <f t="shared" ref="L8:L45" si="1">IF(K8&gt;H8," PASS", "Fail")</f>
        <v xml:space="preserve"> PASS</v>
      </c>
      <c r="M8" s="54">
        <f>100*H8/K8</f>
        <v>39.78197806728685</v>
      </c>
    </row>
    <row r="9" spans="1:13" x14ac:dyDescent="0.2">
      <c r="G9" s="23">
        <f t="shared" si="0"/>
        <v>4</v>
      </c>
      <c r="H9" s="63">
        <f>'3-2'!M5</f>
        <v>1.206661908797965E-7</v>
      </c>
      <c r="I9" s="20">
        <f>'3-2'!N5</f>
        <v>0</v>
      </c>
      <c r="J9" s="20">
        <f>'3-2'!O5</f>
        <v>1.2804246733908977E-2</v>
      </c>
      <c r="K9" s="20">
        <f>'3-2'!R51</f>
        <v>0.43</v>
      </c>
      <c r="L9" s="58" t="str">
        <f t="shared" si="1"/>
        <v xml:space="preserve"> PASS</v>
      </c>
      <c r="M9" s="25">
        <v>0</v>
      </c>
    </row>
    <row r="10" spans="1:13" x14ac:dyDescent="0.2">
      <c r="G10" s="23">
        <f t="shared" si="0"/>
        <v>5</v>
      </c>
      <c r="H10" s="63">
        <f>'3-2'!M6</f>
        <v>0.30502919017707236</v>
      </c>
      <c r="I10" s="20">
        <f>'3-2'!N6</f>
        <v>0.28977773066821877</v>
      </c>
      <c r="J10" s="20">
        <f>'3-2'!O6</f>
        <v>0.31951807671048332</v>
      </c>
      <c r="K10" s="20">
        <f>'3-2'!R52</f>
        <v>1.1399999999999999</v>
      </c>
      <c r="L10" s="58" t="str">
        <f t="shared" si="1"/>
        <v xml:space="preserve"> PASS</v>
      </c>
      <c r="M10" s="54">
        <f t="shared" ref="M10" si="2">100*H10/K10</f>
        <v>26.756946506760734</v>
      </c>
    </row>
    <row r="11" spans="1:13" x14ac:dyDescent="0.2">
      <c r="G11" s="23">
        <f t="shared" si="0"/>
        <v>6</v>
      </c>
      <c r="H11" s="63">
        <f>'3-2'!M7</f>
        <v>3.9701521561983352E-5</v>
      </c>
      <c r="I11" s="20">
        <f>'3-2'!N7</f>
        <v>0</v>
      </c>
      <c r="J11" s="20">
        <f>'3-2'!O7</f>
        <v>1.2843827589280082E-2</v>
      </c>
      <c r="K11" s="20">
        <f>'3-2'!R53</f>
        <v>0.3</v>
      </c>
      <c r="L11" s="58" t="str">
        <f t="shared" si="1"/>
        <v xml:space="preserve"> PASS</v>
      </c>
      <c r="M11" s="25">
        <v>0</v>
      </c>
    </row>
    <row r="12" spans="1:13" x14ac:dyDescent="0.2">
      <c r="G12" s="23">
        <f t="shared" si="0"/>
        <v>7</v>
      </c>
      <c r="H12" s="63">
        <f>'3-2'!M8</f>
        <v>0.30500111700569232</v>
      </c>
      <c r="I12" s="20">
        <f>'3-2'!N8</f>
        <v>0.28975106115540772</v>
      </c>
      <c r="J12" s="20">
        <f>'3-2'!O8</f>
        <v>0.31948867006346271</v>
      </c>
      <c r="K12" s="20">
        <f>'3-2'!R54</f>
        <v>0.77</v>
      </c>
      <c r="L12" s="58" t="str">
        <f t="shared" si="1"/>
        <v xml:space="preserve"> PASS</v>
      </c>
      <c r="M12" s="54">
        <f>100*H12/K12</f>
        <v>39.610534676063935</v>
      </c>
    </row>
    <row r="13" spans="1:13" x14ac:dyDescent="0.2">
      <c r="G13" s="23">
        <f t="shared" si="0"/>
        <v>8</v>
      </c>
      <c r="H13" s="63">
        <f>'3-2'!M9</f>
        <v>1.2057271002621976E-7</v>
      </c>
      <c r="I13" s="20">
        <f>'3-2'!N9</f>
        <v>0</v>
      </c>
      <c r="J13" s="20">
        <f>'3-2'!O9</f>
        <v>1.2804246640428124E-2</v>
      </c>
      <c r="K13" s="20">
        <f>'3-2'!R55</f>
        <v>0.23</v>
      </c>
      <c r="L13" s="58" t="str">
        <f t="shared" si="1"/>
        <v xml:space="preserve"> PASS</v>
      </c>
      <c r="M13" s="25">
        <v>0</v>
      </c>
    </row>
    <row r="14" spans="1:13" x14ac:dyDescent="0.2">
      <c r="G14" s="23">
        <f t="shared" si="0"/>
        <v>9</v>
      </c>
      <c r="H14" s="63">
        <f>'3-2'!M10</f>
        <v>0.18304150382892698</v>
      </c>
      <c r="I14" s="20">
        <f>'3-2'!N10</f>
        <v>0.17023737776120887</v>
      </c>
      <c r="J14" s="20">
        <f>'3-2'!O10</f>
        <v>0.19584562989664508</v>
      </c>
      <c r="K14" s="20">
        <f>'3-2'!R56</f>
        <v>0.4</v>
      </c>
      <c r="L14" s="58" t="str">
        <f t="shared" si="1"/>
        <v xml:space="preserve"> PASS</v>
      </c>
      <c r="M14" s="54">
        <f>100*H14/K14</f>
        <v>45.760375957231737</v>
      </c>
    </row>
    <row r="15" spans="1:13" x14ac:dyDescent="0.2">
      <c r="G15" s="23">
        <f t="shared" si="0"/>
        <v>10</v>
      </c>
      <c r="H15" s="63">
        <f>'3-2'!M11</f>
        <v>3.9705513489250998E-5</v>
      </c>
      <c r="I15" s="20">
        <f>'3-2'!N11</f>
        <v>0</v>
      </c>
      <c r="J15" s="20">
        <f>'3-2'!O11</f>
        <v>1.2843831581207348E-2</v>
      </c>
      <c r="K15" s="20">
        <f>'3-2'!R57</f>
        <v>0.184</v>
      </c>
      <c r="L15" s="58" t="str">
        <f t="shared" si="1"/>
        <v xml:space="preserve"> PASS</v>
      </c>
      <c r="M15" s="25">
        <v>0</v>
      </c>
    </row>
    <row r="16" spans="1:13" x14ac:dyDescent="0.2">
      <c r="G16" s="23">
        <f t="shared" si="0"/>
        <v>11</v>
      </c>
      <c r="H16" s="63">
        <f>'3-2'!M12</f>
        <v>0.18301342782748739</v>
      </c>
      <c r="I16" s="20">
        <f>'3-2'!N12</f>
        <v>0.17020930175976928</v>
      </c>
      <c r="J16" s="20">
        <f>'3-2'!O12</f>
        <v>0.1958175538952055</v>
      </c>
      <c r="K16" s="20">
        <f>'3-2'!R58</f>
        <v>0.33</v>
      </c>
      <c r="L16" s="58" t="str">
        <f t="shared" si="1"/>
        <v xml:space="preserve"> PASS</v>
      </c>
      <c r="M16" s="54">
        <f>100*H16/K16</f>
        <v>55.458614493177997</v>
      </c>
    </row>
    <row r="17" spans="7:13" x14ac:dyDescent="0.2">
      <c r="G17" s="23">
        <f t="shared" si="0"/>
        <v>12</v>
      </c>
      <c r="H17" s="63">
        <f>'3-2'!M13</f>
        <v>1.2078810740695767E-7</v>
      </c>
      <c r="I17" s="20">
        <f>'3-2'!N13</f>
        <v>0</v>
      </c>
      <c r="J17" s="20">
        <f>'3-2'!O13</f>
        <v>1.2804246855825504E-2</v>
      </c>
      <c r="K17" s="20">
        <f>'3-2'!R59</f>
        <v>0.153</v>
      </c>
      <c r="L17" s="58" t="str">
        <f t="shared" si="1"/>
        <v xml:space="preserve"> PASS</v>
      </c>
      <c r="M17" s="25">
        <v>0</v>
      </c>
    </row>
    <row r="18" spans="7:13" x14ac:dyDescent="0.2">
      <c r="G18" s="23">
        <f t="shared" si="0"/>
        <v>13</v>
      </c>
      <c r="H18" s="63">
        <f>'3-2'!M14</f>
        <v>0.13076763380789458</v>
      </c>
      <c r="I18" s="20">
        <f>'3-2'!N14</f>
        <v>0.11796350774017648</v>
      </c>
      <c r="J18" s="20">
        <f>'3-2'!O14</f>
        <v>0.14357175987561269</v>
      </c>
      <c r="K18" s="20">
        <f>'3-2'!R60</f>
        <v>0.21</v>
      </c>
      <c r="L18" s="58" t="str">
        <f t="shared" si="1"/>
        <v xml:space="preserve"> PASS</v>
      </c>
      <c r="M18" s="54">
        <f>100*H18/K18</f>
        <v>62.27030181328314</v>
      </c>
    </row>
    <row r="19" spans="7:13" x14ac:dyDescent="0.2">
      <c r="G19" s="23">
        <f t="shared" si="0"/>
        <v>14</v>
      </c>
      <c r="H19" s="63">
        <f>'3-2'!M15</f>
        <v>3.9711485312251357E-5</v>
      </c>
      <c r="I19" s="20">
        <f>'3-2'!N15</f>
        <v>0</v>
      </c>
      <c r="J19" s="20">
        <f>'3-2'!O15</f>
        <v>1.2843837553030349E-2</v>
      </c>
      <c r="K19" s="20">
        <f>'3-2'!R61</f>
        <v>0.13142857142857142</v>
      </c>
      <c r="L19" s="58" t="str">
        <f t="shared" si="1"/>
        <v xml:space="preserve"> PASS</v>
      </c>
      <c r="M19" s="25">
        <v>0</v>
      </c>
    </row>
    <row r="20" spans="7:13" x14ac:dyDescent="0.2">
      <c r="G20" s="23">
        <f t="shared" si="0"/>
        <v>15</v>
      </c>
      <c r="H20" s="63">
        <f>'3-2'!M16</f>
        <v>0.13073955359483852</v>
      </c>
      <c r="I20" s="20">
        <f>'3-2'!N16</f>
        <v>0.11793542752712043</v>
      </c>
      <c r="J20" s="20">
        <f>'3-2'!O16</f>
        <v>0.14354367966255663</v>
      </c>
      <c r="K20" s="20">
        <f>'3-2'!R62</f>
        <v>0.15</v>
      </c>
      <c r="L20" s="58" t="str">
        <f t="shared" si="1"/>
        <v xml:space="preserve"> PASS</v>
      </c>
      <c r="M20" s="54">
        <f>100*H20/K20</f>
        <v>87.159702396559013</v>
      </c>
    </row>
    <row r="21" spans="7:13" x14ac:dyDescent="0.2">
      <c r="G21" s="23">
        <f t="shared" si="0"/>
        <v>16</v>
      </c>
      <c r="H21" s="63">
        <f>'3-2'!M17</f>
        <v>1.207555305474517E-7</v>
      </c>
      <c r="I21" s="20">
        <f>'3-2'!N17</f>
        <v>0</v>
      </c>
      <c r="J21" s="20">
        <f>'3-2'!O17</f>
        <v>1.2804246823248645E-2</v>
      </c>
      <c r="K21" s="20">
        <f>'3-2'!R63</f>
        <v>0.115</v>
      </c>
      <c r="L21" s="58" t="str">
        <f t="shared" si="1"/>
        <v xml:space="preserve"> PASS</v>
      </c>
      <c r="M21" s="25">
        <v>0</v>
      </c>
    </row>
    <row r="22" spans="7:13" x14ac:dyDescent="0.2">
      <c r="G22" s="23">
        <f t="shared" si="0"/>
        <v>17</v>
      </c>
      <c r="H22" s="63">
        <f>'3-2'!M18</f>
        <v>0.10173170628704693</v>
      </c>
      <c r="I22" s="20">
        <f>'3-2'!N18</f>
        <v>8.8927580219328839E-2</v>
      </c>
      <c r="J22" s="20">
        <f>'3-2'!O18</f>
        <v>0.11453583235476503</v>
      </c>
      <c r="K22" s="20">
        <f>'3-2'!R64</f>
        <v>0.13235294117647059</v>
      </c>
      <c r="L22" s="58" t="str">
        <f t="shared" si="1"/>
        <v xml:space="preserve"> PASS</v>
      </c>
      <c r="M22" s="54">
        <f>100*H22/K22</f>
        <v>76.863955861324342</v>
      </c>
    </row>
    <row r="23" spans="7:13" x14ac:dyDescent="0.2">
      <c r="G23" s="23">
        <f t="shared" si="0"/>
        <v>18</v>
      </c>
      <c r="H23" s="63">
        <f>'3-2'!M19</f>
        <v>3.9719472512389456E-5</v>
      </c>
      <c r="I23" s="20">
        <f>'3-2'!N19</f>
        <v>0</v>
      </c>
      <c r="J23" s="20">
        <f>'3-2'!O19</f>
        <v>1.2843845540230487E-2</v>
      </c>
      <c r="K23" s="20">
        <f>'3-2'!R65</f>
        <v>0.10222222222222223</v>
      </c>
      <c r="L23" s="58" t="str">
        <f t="shared" si="1"/>
        <v xml:space="preserve"> PASS</v>
      </c>
      <c r="M23" s="25">
        <v>0</v>
      </c>
    </row>
    <row r="24" spans="7:13" x14ac:dyDescent="0.2">
      <c r="G24" s="23">
        <f t="shared" si="0"/>
        <v>19</v>
      </c>
      <c r="H24" s="63">
        <f>'3-2'!M20</f>
        <v>0.10170362041148996</v>
      </c>
      <c r="I24" s="20">
        <f>'3-2'!N20</f>
        <v>8.8899494343771868E-2</v>
      </c>
      <c r="J24" s="20">
        <f>'3-2'!O20</f>
        <v>0.11450774647920806</v>
      </c>
      <c r="K24" s="20">
        <f>'3-2'!R66</f>
        <v>0.11842105263157894</v>
      </c>
      <c r="L24" s="58" t="str">
        <f t="shared" si="1"/>
        <v xml:space="preserve"> PASS</v>
      </c>
      <c r="M24" s="54">
        <f>100*H24/K24</f>
        <v>85.883057236369311</v>
      </c>
    </row>
    <row r="25" spans="7:13" x14ac:dyDescent="0.2">
      <c r="G25" s="23">
        <f t="shared" si="0"/>
        <v>20</v>
      </c>
      <c r="H25" s="63">
        <f>'3-2'!M21</f>
        <v>1.2103185130665299E-7</v>
      </c>
      <c r="I25" s="20">
        <f>'3-2'!N21</f>
        <v>0</v>
      </c>
      <c r="J25" s="20">
        <f>'3-2'!O21</f>
        <v>1.2804247099569404E-2</v>
      </c>
      <c r="K25" s="20">
        <f>'3-2'!R67</f>
        <v>9.1999999999999998E-2</v>
      </c>
      <c r="L25" s="58" t="str">
        <f t="shared" si="1"/>
        <v xml:space="preserve"> PASS</v>
      </c>
      <c r="M25" s="25">
        <v>0</v>
      </c>
    </row>
    <row r="26" spans="7:13" x14ac:dyDescent="0.2">
      <c r="G26" s="23">
        <f t="shared" si="0"/>
        <v>21</v>
      </c>
      <c r="H26" s="63">
        <f>'3-2'!M22</f>
        <v>8.3258483779838688E-2</v>
      </c>
      <c r="I26" s="20">
        <f>'3-2'!N22</f>
        <v>7.0454357712120594E-2</v>
      </c>
      <c r="J26" s="20">
        <f>'3-2'!O22</f>
        <v>9.6062609847556782E-2</v>
      </c>
      <c r="K26" s="20">
        <f>'3-2'!R68</f>
        <v>0.10714285714285714</v>
      </c>
      <c r="L26" s="58" t="str">
        <f t="shared" si="1"/>
        <v xml:space="preserve"> PASS</v>
      </c>
      <c r="M26" s="54">
        <f>100*H26/K26</f>
        <v>77.707918194516111</v>
      </c>
    </row>
    <row r="27" spans="7:13" x14ac:dyDescent="0.2">
      <c r="G27" s="23">
        <f t="shared" si="0"/>
        <v>22</v>
      </c>
      <c r="H27" s="63">
        <f>'3-2'!M23</f>
        <v>3.9729431165033031E-5</v>
      </c>
      <c r="I27" s="20">
        <f>'3-2'!N23</f>
        <v>0</v>
      </c>
      <c r="J27" s="20">
        <f>'3-2'!O23</f>
        <v>1.284385549888313E-2</v>
      </c>
      <c r="K27" s="20">
        <f>'3-2'!R69</f>
        <v>8.3636363636363634E-2</v>
      </c>
      <c r="L27" s="58" t="str">
        <f t="shared" si="1"/>
        <v xml:space="preserve"> PASS</v>
      </c>
      <c r="M27" s="25">
        <v>0</v>
      </c>
    </row>
    <row r="28" spans="7:13" x14ac:dyDescent="0.2">
      <c r="G28" s="23">
        <f t="shared" si="0"/>
        <v>23</v>
      </c>
      <c r="H28" s="63">
        <f>'3-2'!M24</f>
        <v>8.32303908809333E-2</v>
      </c>
      <c r="I28" s="20">
        <f>'3-2'!N24</f>
        <v>7.0426264813215206E-2</v>
      </c>
      <c r="J28" s="20">
        <f>'3-2'!O24</f>
        <v>9.6034516948651394E-2</v>
      </c>
      <c r="K28" s="20">
        <f>'3-2'!R70</f>
        <v>9.7826086956521743E-2</v>
      </c>
      <c r="L28" s="58" t="str">
        <f t="shared" si="1"/>
        <v xml:space="preserve"> PASS</v>
      </c>
      <c r="M28" s="54">
        <f>100*H28/K28</f>
        <v>85.079955122731803</v>
      </c>
    </row>
    <row r="29" spans="7:13" x14ac:dyDescent="0.2">
      <c r="G29" s="23">
        <f t="shared" si="0"/>
        <v>24</v>
      </c>
      <c r="H29" s="63">
        <f>'3-2'!M25</f>
        <v>1.2106010749092141E-7</v>
      </c>
      <c r="I29" s="20">
        <f>'3-2'!N25</f>
        <v>0</v>
      </c>
      <c r="J29" s="20">
        <f>'3-2'!O25</f>
        <v>1.2804247127825588E-2</v>
      </c>
      <c r="K29" s="20">
        <f>'3-2'!R71</f>
        <v>7.6666666666666675E-2</v>
      </c>
      <c r="L29" s="58" t="str">
        <f t="shared" si="1"/>
        <v xml:space="preserve"> PASS</v>
      </c>
      <c r="M29" s="25">
        <v>0</v>
      </c>
    </row>
    <row r="30" spans="7:13" x14ac:dyDescent="0.2">
      <c r="G30" s="23">
        <f t="shared" si="0"/>
        <v>25</v>
      </c>
      <c r="H30" s="63">
        <f>'3-2'!M26</f>
        <v>7.0472875767216128E-2</v>
      </c>
      <c r="I30" s="20">
        <f>'3-2'!N26</f>
        <v>5.7668749699498034E-2</v>
      </c>
      <c r="J30" s="20">
        <f>'3-2'!O26</f>
        <v>8.3277001834934222E-2</v>
      </c>
      <c r="K30" s="20">
        <f>'3-2'!R72</f>
        <v>0.09</v>
      </c>
      <c r="L30" s="58" t="str">
        <f t="shared" si="1"/>
        <v xml:space="preserve"> PASS</v>
      </c>
      <c r="M30" s="54">
        <f>100*H30/K30</f>
        <v>78.303195296906807</v>
      </c>
    </row>
    <row r="31" spans="7:13" x14ac:dyDescent="0.2">
      <c r="G31" s="23">
        <f t="shared" si="0"/>
        <v>26</v>
      </c>
      <c r="H31" s="63">
        <f>'3-2'!M27</f>
        <v>3.9741420372649943E-5</v>
      </c>
      <c r="I31" s="20">
        <f>'3-2'!N27</f>
        <v>0</v>
      </c>
      <c r="J31" s="20">
        <f>'3-2'!O27</f>
        <v>1.2843867488090747E-2</v>
      </c>
      <c r="K31" s="20">
        <f>'3-2'!R73</f>
        <v>7.0769230769230779E-2</v>
      </c>
      <c r="L31" s="58" t="str">
        <f t="shared" si="1"/>
        <v xml:space="preserve"> PASS</v>
      </c>
      <c r="M31" s="25">
        <v>0</v>
      </c>
    </row>
    <row r="32" spans="7:13" x14ac:dyDescent="0.2">
      <c r="G32" s="23">
        <f t="shared" si="0"/>
        <v>27</v>
      </c>
      <c r="H32" s="63">
        <f>'3-2'!M28</f>
        <v>7.0444774368636803E-2</v>
      </c>
      <c r="I32" s="20">
        <f>'3-2'!N28</f>
        <v>5.7640648300918709E-2</v>
      </c>
      <c r="J32" s="20">
        <f>'3-2'!O28</f>
        <v>8.3248900436354897E-2</v>
      </c>
      <c r="K32" s="20">
        <f>'3-2'!R74</f>
        <v>8.3333333333333329E-2</v>
      </c>
      <c r="L32" s="58" t="str">
        <f t="shared" si="1"/>
        <v xml:space="preserve"> PASS</v>
      </c>
      <c r="M32" s="54">
        <f>100*H32/K32</f>
        <v>84.53372924236416</v>
      </c>
    </row>
    <row r="33" spans="7:13" x14ac:dyDescent="0.2">
      <c r="G33" s="23">
        <f t="shared" si="0"/>
        <v>28</v>
      </c>
      <c r="H33" s="63">
        <f>'3-2'!M29</f>
        <v>1.2139729594864347E-7</v>
      </c>
      <c r="I33" s="20">
        <f>'3-2'!N29</f>
        <v>0</v>
      </c>
      <c r="J33" s="20">
        <f>'3-2'!O29</f>
        <v>1.2804247465014046E-2</v>
      </c>
      <c r="K33" s="20">
        <f>'3-2'!R75</f>
        <v>6.5714285714285711E-2</v>
      </c>
      <c r="L33" s="58" t="str">
        <f t="shared" si="1"/>
        <v xml:space="preserve"> PASS</v>
      </c>
      <c r="M33" s="25">
        <v>0</v>
      </c>
    </row>
    <row r="34" spans="7:13" x14ac:dyDescent="0.2">
      <c r="G34" s="23">
        <f t="shared" si="0"/>
        <v>29</v>
      </c>
      <c r="H34" s="63">
        <f>'3-2'!M30</f>
        <v>6.1099840564467295E-2</v>
      </c>
      <c r="I34" s="20">
        <f>'3-2'!N30</f>
        <v>4.8295714496749201E-2</v>
      </c>
      <c r="J34" s="20">
        <f>'3-2'!O30</f>
        <v>7.3903966632185389E-2</v>
      </c>
      <c r="K34" s="20">
        <f>'3-2'!R76</f>
        <v>7.7586206896551727E-2</v>
      </c>
      <c r="L34" s="58" t="str">
        <f t="shared" si="1"/>
        <v xml:space="preserve"> PASS</v>
      </c>
      <c r="M34" s="54">
        <f>100*H34/K34</f>
        <v>78.750905616424518</v>
      </c>
    </row>
    <row r="35" spans="7:13" x14ac:dyDescent="0.2">
      <c r="G35" s="23">
        <f t="shared" si="0"/>
        <v>30</v>
      </c>
      <c r="H35" s="63">
        <f>'3-2'!M31</f>
        <v>3.9755374292490273E-5</v>
      </c>
      <c r="I35" s="20">
        <f>'3-2'!N31</f>
        <v>0</v>
      </c>
      <c r="J35" s="20">
        <f>'3-2'!O31</f>
        <v>1.2843881442010588E-2</v>
      </c>
      <c r="K35" s="20">
        <f>'3-2'!R77</f>
        <v>6.1333333333333337E-2</v>
      </c>
      <c r="L35" s="58" t="str">
        <f t="shared" si="1"/>
        <v xml:space="preserve"> PASS</v>
      </c>
      <c r="M35" s="25">
        <v>0</v>
      </c>
    </row>
    <row r="36" spans="7:13" x14ac:dyDescent="0.2">
      <c r="G36" s="23">
        <f t="shared" si="0"/>
        <v>31</v>
      </c>
      <c r="H36" s="63">
        <f>'3-2'!M32</f>
        <v>6.1071729324831701E-2</v>
      </c>
      <c r="I36" s="20">
        <f>'3-2'!N32</f>
        <v>4.82676032571136E-2</v>
      </c>
      <c r="J36" s="20">
        <f>'3-2'!O32</f>
        <v>7.3875855392549802E-2</v>
      </c>
      <c r="K36" s="20">
        <f>'3-2'!R78</f>
        <v>7.2580645161290328E-2</v>
      </c>
      <c r="L36" s="58" t="str">
        <f t="shared" si="1"/>
        <v xml:space="preserve"> PASS</v>
      </c>
      <c r="M36" s="54">
        <f>100*H36/K36</f>
        <v>84.143271514212557</v>
      </c>
    </row>
    <row r="37" spans="7:13" x14ac:dyDescent="0.2">
      <c r="G37" s="23">
        <f t="shared" si="0"/>
        <v>32</v>
      </c>
      <c r="H37" s="63">
        <f>'3-2'!M33</f>
        <v>1.2148627604151587E-7</v>
      </c>
      <c r="I37" s="20">
        <f>'3-2'!N33</f>
        <v>0</v>
      </c>
      <c r="J37" s="20">
        <f>'3-2'!O33</f>
        <v>1.2804247553994138E-2</v>
      </c>
      <c r="K37" s="20">
        <f>'3-2'!R79</f>
        <v>5.7500000000000002E-2</v>
      </c>
      <c r="L37" s="58" t="str">
        <f t="shared" si="1"/>
        <v xml:space="preserve"> PASS</v>
      </c>
      <c r="M37" s="25">
        <v>0</v>
      </c>
    </row>
    <row r="38" spans="7:13" x14ac:dyDescent="0.2">
      <c r="G38" s="23">
        <f t="shared" si="0"/>
        <v>33</v>
      </c>
      <c r="H38" s="63">
        <f>'3-2'!M34</f>
        <v>5.3934945028588796E-2</v>
      </c>
      <c r="I38" s="20">
        <f>'3-2'!N34</f>
        <v>4.1130818960870702E-2</v>
      </c>
      <c r="J38" s="20">
        <f>'3-2'!O34</f>
        <v>6.673907109630689E-2</v>
      </c>
      <c r="K38" s="20">
        <f>'3-2'!R80</f>
        <v>6.8181818181818177E-2</v>
      </c>
      <c r="L38" s="58" t="str">
        <f t="shared" si="1"/>
        <v xml:space="preserve"> PASS</v>
      </c>
      <c r="M38" s="54">
        <f>100*H38/K38</f>
        <v>79.104586041930233</v>
      </c>
    </row>
    <row r="39" spans="7:13" x14ac:dyDescent="0.2">
      <c r="G39" s="23">
        <f t="shared" si="0"/>
        <v>34</v>
      </c>
      <c r="H39" s="63">
        <f>'3-2'!M35</f>
        <v>3.9771375599432405E-5</v>
      </c>
      <c r="I39" s="20">
        <f>'3-2'!N35</f>
        <v>0</v>
      </c>
      <c r="J39" s="20">
        <f>'3-2'!O35</f>
        <v>1.284389744331753E-2</v>
      </c>
      <c r="K39" s="20">
        <f>'3-2'!R81</f>
        <v>5.4117647058823534E-2</v>
      </c>
      <c r="L39" s="58" t="str">
        <f t="shared" si="1"/>
        <v xml:space="preserve"> PASS</v>
      </c>
      <c r="M39" s="25">
        <v>0</v>
      </c>
    </row>
    <row r="40" spans="7:13" x14ac:dyDescent="0.2">
      <c r="G40" s="23">
        <f t="shared" si="0"/>
        <v>35</v>
      </c>
      <c r="H40" s="63">
        <f>'3-2'!M36</f>
        <v>5.3906822444982863E-2</v>
      </c>
      <c r="I40" s="20">
        <f>'3-2'!N36</f>
        <v>4.1102696377264769E-2</v>
      </c>
      <c r="J40" s="20">
        <f>'3-2'!O36</f>
        <v>6.6710948512700957E-2</v>
      </c>
      <c r="K40" s="20">
        <f>'3-2'!R82</f>
        <v>6.4285714285714279E-2</v>
      </c>
      <c r="L40" s="58" t="str">
        <f t="shared" si="1"/>
        <v xml:space="preserve"> PASS</v>
      </c>
      <c r="M40" s="54">
        <f>100*H40/K40</f>
        <v>83.855057136640013</v>
      </c>
    </row>
    <row r="41" spans="7:13" x14ac:dyDescent="0.2">
      <c r="G41" s="23">
        <f t="shared" si="0"/>
        <v>36</v>
      </c>
      <c r="H41" s="63">
        <f>'3-2'!M37</f>
        <v>1.2188422849039037E-7</v>
      </c>
      <c r="I41" s="20">
        <f>'3-2'!N37</f>
        <v>0</v>
      </c>
      <c r="J41" s="20">
        <f>'3-2'!O37</f>
        <v>1.2804247951946587E-2</v>
      </c>
      <c r="K41" s="20">
        <f>'3-2'!R83</f>
        <v>5.1111111111111114E-2</v>
      </c>
      <c r="L41" s="58" t="str">
        <f t="shared" si="1"/>
        <v xml:space="preserve"> PASS</v>
      </c>
      <c r="M41" s="25">
        <v>0</v>
      </c>
    </row>
    <row r="42" spans="7:13" x14ac:dyDescent="0.2">
      <c r="G42" s="23">
        <f t="shared" si="0"/>
        <v>37</v>
      </c>
      <c r="H42" s="63">
        <f>'3-2'!M38</f>
        <v>4.8280886142719776E-2</v>
      </c>
      <c r="I42" s="20">
        <f>'3-2'!N38</f>
        <v>3.5476760075001681E-2</v>
      </c>
      <c r="J42" s="20">
        <f>'3-2'!O38</f>
        <v>6.108501221043787E-2</v>
      </c>
      <c r="K42" s="20">
        <f>'3-2'!R84</f>
        <v>6.0810810810810814E-2</v>
      </c>
      <c r="L42" s="58" t="str">
        <f t="shared" si="1"/>
        <v xml:space="preserve"> PASS</v>
      </c>
      <c r="M42" s="54">
        <f>100*H42/K42</f>
        <v>79.395234990250287</v>
      </c>
    </row>
    <row r="43" spans="7:13" x14ac:dyDescent="0.2">
      <c r="G43" s="23">
        <f t="shared" si="0"/>
        <v>38</v>
      </c>
      <c r="H43" s="63">
        <f>'3-2'!M39</f>
        <v>3.9789336613439591E-5</v>
      </c>
      <c r="I43" s="20">
        <f>'3-2'!N39</f>
        <v>0</v>
      </c>
      <c r="J43" s="20">
        <f>'3-2'!O39</f>
        <v>1.2843915404331538E-2</v>
      </c>
      <c r="K43" s="20">
        <f>'3-2'!R85</f>
        <v>4.8421052631578948E-2</v>
      </c>
      <c r="L43" s="58" t="str">
        <f t="shared" si="1"/>
        <v xml:space="preserve"> PASS</v>
      </c>
      <c r="M43" s="25">
        <v>0</v>
      </c>
    </row>
    <row r="44" spans="7:13" x14ac:dyDescent="0.2">
      <c r="G44" s="23">
        <f t="shared" si="0"/>
        <v>39</v>
      </c>
      <c r="H44" s="63">
        <f>'3-2'!M40</f>
        <v>4.8252750891959004E-2</v>
      </c>
      <c r="I44" s="20">
        <f>'3-2'!N40</f>
        <v>3.544862482424091E-2</v>
      </c>
      <c r="J44" s="20">
        <f>'3-2'!O40</f>
        <v>6.1056876959677098E-2</v>
      </c>
      <c r="K44" s="20">
        <f>'3-2'!R86</f>
        <v>5.7692307692307696E-2</v>
      </c>
      <c r="L44" s="58" t="str">
        <f t="shared" si="1"/>
        <v xml:space="preserve"> PASS</v>
      </c>
      <c r="M44" s="54">
        <f>100*H44/K44</f>
        <v>83.638101546062259</v>
      </c>
    </row>
    <row r="45" spans="7:13" x14ac:dyDescent="0.2">
      <c r="G45" s="23">
        <f t="shared" si="0"/>
        <v>40</v>
      </c>
      <c r="H45" s="63">
        <f>'3-2'!M41</f>
        <v>1.2203379390846691E-7</v>
      </c>
      <c r="I45" s="20">
        <f>'3-2'!N41</f>
        <v>0</v>
      </c>
      <c r="J45" s="20">
        <f>'3-2'!O41</f>
        <v>1.2804248101512006E-2</v>
      </c>
      <c r="K45" s="20">
        <f>'3-2'!R87</f>
        <v>4.5999999999999999E-2</v>
      </c>
      <c r="L45" s="58" t="str">
        <f t="shared" si="1"/>
        <v xml:space="preserve"> PASS</v>
      </c>
      <c r="M45" s="25">
        <v>0</v>
      </c>
    </row>
  </sheetData>
  <mergeCells count="1">
    <mergeCell ref="I5:J5"/>
  </mergeCells>
  <conditionalFormatting sqref="L8 L10 L12 L14 L16 L18 L20 L22 L24 L26 L28 L30 L32 L34 L36 L38 L40 L42 L44">
    <cfRule type="cellIs" dxfId="122" priority="12" operator="equal">
      <formula>"Fail"</formula>
    </cfRule>
    <cfRule type="cellIs" dxfId="121" priority="13" operator="equal">
      <formula>"PASS"</formula>
    </cfRule>
    <cfRule type="cellIs" dxfId="120" priority="14" operator="equal">
      <formula>"Fail"</formula>
    </cfRule>
    <cfRule type="cellIs" dxfId="119" priority="15" operator="equal">
      <formula>"""Fail"""</formula>
    </cfRule>
  </conditionalFormatting>
  <conditionalFormatting sqref="M8 M10 M12 M14 M16 M18 M20 M22 M24 M26 M28 M30 M32 M34 M36 M38 M40 M42 M44">
    <cfRule type="cellIs" dxfId="118" priority="10" operator="greaterThan">
      <formula>100</formula>
    </cfRule>
    <cfRule type="cellIs" dxfId="117" priority="11" operator="greaterThan">
      <formula>100</formula>
    </cfRule>
  </conditionalFormatting>
  <conditionalFormatting sqref="L7:L45">
    <cfRule type="cellIs" dxfId="116" priority="6" operator="equal">
      <formula>"Fail"</formula>
    </cfRule>
    <cfRule type="cellIs" dxfId="115" priority="7" operator="equal">
      <formula>"PASS"</formula>
    </cfRule>
    <cfRule type="cellIs" dxfId="114" priority="8" operator="equal">
      <formula>"Fail"</formula>
    </cfRule>
    <cfRule type="cellIs" dxfId="113" priority="9" operator="equal">
      <formula>"""Fail"""</formula>
    </cfRule>
  </conditionalFormatting>
  <conditionalFormatting sqref="H20">
    <cfRule type="expression" dxfId="112" priority="5">
      <formula>H20&gt;K20</formula>
    </cfRule>
  </conditionalFormatting>
  <conditionalFormatting sqref="H21:H46">
    <cfRule type="expression" dxfId="111" priority="4">
      <formula>H21&gt;K21</formula>
    </cfRule>
  </conditionalFormatting>
  <conditionalFormatting sqref="H18">
    <cfRule type="expression" dxfId="110" priority="3">
      <formula>H18&gt;K18</formula>
    </cfRule>
  </conditionalFormatting>
  <conditionalFormatting sqref="H16">
    <cfRule type="expression" dxfId="109" priority="2">
      <formula>H16&gt;K16</formula>
    </cfRule>
  </conditionalFormatting>
  <conditionalFormatting sqref="H14">
    <cfRule type="expression" dxfId="108" priority="1">
      <formula>H14&gt;K14</formula>
    </cfRule>
  </conditionalFormatting>
  <pageMargins left="0.7" right="0.7" top="0.75" bottom="0.75" header="0.3" footer="0.3"/>
  <pageSetup paperSize="271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P25" sqref="P25"/>
    </sheetView>
  </sheetViews>
  <sheetFormatPr defaultRowHeight="12.75" x14ac:dyDescent="0.2"/>
  <cols>
    <col min="6" max="6" width="20.7109375" customWidth="1"/>
    <col min="7" max="7" width="10" customWidth="1"/>
  </cols>
  <sheetData>
    <row r="1" spans="1:13" ht="15.75" x14ac:dyDescent="0.25">
      <c r="A1" s="53" t="s">
        <v>81</v>
      </c>
      <c r="H1" s="21" t="str">
        <f>'3-2'!Q89</f>
        <v>THC-I</v>
      </c>
      <c r="I1" s="21" t="str">
        <f>'3-2'!R89</f>
        <v>POHC</v>
      </c>
    </row>
    <row r="2" spans="1:13" x14ac:dyDescent="0.2">
      <c r="H2" s="56">
        <f>'3-2'!Q88</f>
        <v>1.0894385927103525</v>
      </c>
      <c r="I2" s="56">
        <f>'3-2'!R88</f>
        <v>0.20426799999518794</v>
      </c>
    </row>
    <row r="4" spans="1:13" x14ac:dyDescent="0.2">
      <c r="G4" s="31" t="s">
        <v>37</v>
      </c>
      <c r="H4" s="19" t="s">
        <v>35</v>
      </c>
      <c r="I4" s="19" t="s">
        <v>34</v>
      </c>
      <c r="J4" s="19" t="s">
        <v>33</v>
      </c>
      <c r="K4" s="19" t="s">
        <v>45</v>
      </c>
      <c r="L4" s="19" t="s">
        <v>77</v>
      </c>
      <c r="M4" s="19" t="s">
        <v>85</v>
      </c>
    </row>
    <row r="5" spans="1:13" x14ac:dyDescent="0.2">
      <c r="I5" s="78" t="str">
        <f>'3-2'!N2</f>
        <v>Tolerance</v>
      </c>
      <c r="J5" s="79"/>
      <c r="K5" s="20"/>
      <c r="M5" s="19" t="s">
        <v>86</v>
      </c>
    </row>
    <row r="6" spans="1:13" x14ac:dyDescent="0.2">
      <c r="G6" s="23">
        <v>1</v>
      </c>
      <c r="H6" s="63">
        <f>'3-2'!M2</f>
        <v>2.3534221119468275</v>
      </c>
    </row>
    <row r="7" spans="1:13" x14ac:dyDescent="0.2">
      <c r="G7" s="23">
        <f>G6+1</f>
        <v>2</v>
      </c>
      <c r="H7" s="63">
        <v>0</v>
      </c>
      <c r="I7" s="20">
        <v>0</v>
      </c>
      <c r="J7" s="20">
        <f>'3-2'!O3</f>
        <v>1.2843825599229008E-2</v>
      </c>
      <c r="K7" s="20">
        <f>'3-2'!S49</f>
        <v>1.62</v>
      </c>
      <c r="L7" s="58" t="str">
        <f>IF(K7&gt;H7," PASS", "Fail")</f>
        <v xml:space="preserve"> PASS</v>
      </c>
      <c r="M7" s="25">
        <v>0</v>
      </c>
    </row>
    <row r="8" spans="1:13" x14ac:dyDescent="0.2">
      <c r="G8" s="23">
        <f t="shared" ref="G8:G45" si="0">G7+1</f>
        <v>3</v>
      </c>
      <c r="H8" s="63">
        <f>'3-2'!M4</f>
        <v>0.91498549554759745</v>
      </c>
      <c r="I8" s="20">
        <f>'3-2'!N4</f>
        <v>0.86923622077021756</v>
      </c>
      <c r="J8" s="20">
        <f>'3-2'!O4</f>
        <v>0.95844730658610833</v>
      </c>
      <c r="K8" s="20">
        <f>'3-2'!S50</f>
        <v>3.4499999999999997</v>
      </c>
      <c r="L8" s="58" t="str">
        <f t="shared" ref="L8:L45" si="1">IF(K8&gt;H8," PASS", "Fail")</f>
        <v xml:space="preserve"> PASS</v>
      </c>
      <c r="M8" s="54">
        <f>100*H8/K8</f>
        <v>26.521318711524568</v>
      </c>
    </row>
    <row r="9" spans="1:13" x14ac:dyDescent="0.2">
      <c r="G9" s="23">
        <f t="shared" si="0"/>
        <v>4</v>
      </c>
      <c r="H9" s="63">
        <v>0</v>
      </c>
      <c r="I9" s="25">
        <v>0</v>
      </c>
      <c r="J9" s="20">
        <f>'3-2'!O5</f>
        <v>1.2804246733908977E-2</v>
      </c>
      <c r="K9" s="20">
        <f>'3-2'!S51</f>
        <v>0.64500000000000002</v>
      </c>
      <c r="L9" s="58" t="str">
        <f t="shared" si="1"/>
        <v xml:space="preserve"> PASS</v>
      </c>
      <c r="M9" s="25">
        <v>0</v>
      </c>
    </row>
    <row r="10" spans="1:13" x14ac:dyDescent="0.2">
      <c r="G10" s="23">
        <f t="shared" si="0"/>
        <v>5</v>
      </c>
      <c r="H10" s="63">
        <f>'3-2'!M6</f>
        <v>0.30502919017707236</v>
      </c>
      <c r="I10" s="20">
        <f>'3-2'!N6</f>
        <v>0.28977773066821877</v>
      </c>
      <c r="J10" s="20">
        <f>'3-2'!O6</f>
        <v>0.31951807671048332</v>
      </c>
      <c r="K10" s="20">
        <f>'3-2'!S52</f>
        <v>1.71</v>
      </c>
      <c r="L10" s="58" t="str">
        <f t="shared" si="1"/>
        <v xml:space="preserve"> PASS</v>
      </c>
      <c r="M10" s="54">
        <f t="shared" ref="M10" si="2">100*H10/K10</f>
        <v>17.837964337840489</v>
      </c>
    </row>
    <row r="11" spans="1:13" x14ac:dyDescent="0.2">
      <c r="G11" s="23">
        <f t="shared" si="0"/>
        <v>6</v>
      </c>
      <c r="H11" s="63">
        <v>0</v>
      </c>
      <c r="I11" s="25">
        <v>0</v>
      </c>
      <c r="J11" s="20">
        <f>'3-2'!O7</f>
        <v>1.2843827589280082E-2</v>
      </c>
      <c r="K11" s="20">
        <f>'3-2'!S53</f>
        <v>0.44999999999999996</v>
      </c>
      <c r="L11" s="58" t="str">
        <f t="shared" si="1"/>
        <v xml:space="preserve"> PASS</v>
      </c>
      <c r="M11" s="25">
        <v>0</v>
      </c>
    </row>
    <row r="12" spans="1:13" x14ac:dyDescent="0.2">
      <c r="G12" s="23">
        <f t="shared" si="0"/>
        <v>7</v>
      </c>
      <c r="H12" s="63">
        <f>'3-2'!M8</f>
        <v>0.30500111700569232</v>
      </c>
      <c r="I12" s="20">
        <f>'3-2'!N8</f>
        <v>0.28975106115540772</v>
      </c>
      <c r="J12" s="20">
        <f>'3-2'!O8</f>
        <v>0.31948867006346271</v>
      </c>
      <c r="K12" s="20">
        <f>'3-2'!S54</f>
        <v>1.155</v>
      </c>
      <c r="L12" s="58" t="str">
        <f t="shared" si="1"/>
        <v xml:space="preserve"> PASS</v>
      </c>
      <c r="M12" s="54">
        <f>100*H12/K12</f>
        <v>26.407023117375957</v>
      </c>
    </row>
    <row r="13" spans="1:13" x14ac:dyDescent="0.2">
      <c r="G13" s="23">
        <f t="shared" si="0"/>
        <v>8</v>
      </c>
      <c r="H13" s="63">
        <v>0</v>
      </c>
      <c r="I13" s="25">
        <v>0</v>
      </c>
      <c r="J13" s="20">
        <f>'3-2'!O9</f>
        <v>1.2804246640428124E-2</v>
      </c>
      <c r="K13" s="20">
        <f>'3-2'!S55</f>
        <v>0.34500000000000003</v>
      </c>
      <c r="L13" s="58" t="str">
        <f t="shared" si="1"/>
        <v xml:space="preserve"> PASS</v>
      </c>
      <c r="M13" s="25">
        <v>0</v>
      </c>
    </row>
    <row r="14" spans="1:13" x14ac:dyDescent="0.2">
      <c r="G14" s="23">
        <f t="shared" si="0"/>
        <v>9</v>
      </c>
      <c r="H14" s="63">
        <f>'3-2'!M10</f>
        <v>0.18304150382892698</v>
      </c>
      <c r="I14" s="20">
        <f>'3-2'!N10</f>
        <v>0.17023737776120887</v>
      </c>
      <c r="J14" s="20">
        <f>'3-2'!O10</f>
        <v>0.19584562989664508</v>
      </c>
      <c r="K14" s="20">
        <f>'3-2'!S56</f>
        <v>0.60000000000000009</v>
      </c>
      <c r="L14" s="58" t="str">
        <f t="shared" si="1"/>
        <v xml:space="preserve"> PASS</v>
      </c>
      <c r="M14" s="54">
        <f>100*H14/K14</f>
        <v>30.506917304821158</v>
      </c>
    </row>
    <row r="15" spans="1:13" x14ac:dyDescent="0.2">
      <c r="G15" s="23">
        <f t="shared" si="0"/>
        <v>10</v>
      </c>
      <c r="H15" s="63">
        <v>0</v>
      </c>
      <c r="I15" s="25">
        <v>0</v>
      </c>
      <c r="J15" s="20">
        <f>'3-2'!O11</f>
        <v>1.2843831581207348E-2</v>
      </c>
      <c r="K15" s="20">
        <f>'3-2'!S57</f>
        <v>0.27600000000000002</v>
      </c>
      <c r="L15" s="58" t="str">
        <f t="shared" si="1"/>
        <v xml:space="preserve"> PASS</v>
      </c>
      <c r="M15" s="25">
        <v>0</v>
      </c>
    </row>
    <row r="16" spans="1:13" x14ac:dyDescent="0.2">
      <c r="G16" s="23">
        <f t="shared" si="0"/>
        <v>11</v>
      </c>
      <c r="H16" s="63">
        <f>'3-2'!M12</f>
        <v>0.18301342782748739</v>
      </c>
      <c r="I16" s="20">
        <f>'3-2'!N12</f>
        <v>0.17020930175976928</v>
      </c>
      <c r="J16" s="20">
        <f>'3-2'!O12</f>
        <v>0.1958175538952055</v>
      </c>
      <c r="K16" s="20">
        <f>'3-2'!S58</f>
        <v>0.495</v>
      </c>
      <c r="L16" s="58" t="str">
        <f t="shared" si="1"/>
        <v xml:space="preserve"> PASS</v>
      </c>
      <c r="M16" s="54">
        <f>100*H16/K16</f>
        <v>36.972409662118665</v>
      </c>
    </row>
    <row r="17" spans="7:13" x14ac:dyDescent="0.2">
      <c r="G17" s="23">
        <f t="shared" si="0"/>
        <v>12</v>
      </c>
      <c r="H17" s="63">
        <v>0</v>
      </c>
      <c r="I17" s="25">
        <v>0</v>
      </c>
      <c r="J17" s="20">
        <f>'3-2'!O13</f>
        <v>1.2804246855825504E-2</v>
      </c>
      <c r="K17" s="20">
        <f>'3-2'!S59</f>
        <v>0.22949999999999998</v>
      </c>
      <c r="L17" s="58" t="str">
        <f t="shared" si="1"/>
        <v xml:space="preserve"> PASS</v>
      </c>
      <c r="M17" s="25">
        <v>0</v>
      </c>
    </row>
    <row r="18" spans="7:13" x14ac:dyDescent="0.2">
      <c r="G18" s="23">
        <f t="shared" si="0"/>
        <v>13</v>
      </c>
      <c r="H18" s="63">
        <f>'3-2'!M14</f>
        <v>0.13076763380789458</v>
      </c>
      <c r="I18" s="20">
        <f>'3-2'!N14</f>
        <v>0.11796350774017648</v>
      </c>
      <c r="J18" s="20">
        <f>'3-2'!O14</f>
        <v>0.14357175987561269</v>
      </c>
      <c r="K18" s="20">
        <f>'3-2'!S60</f>
        <v>0.315</v>
      </c>
      <c r="L18" s="58" t="str">
        <f t="shared" si="1"/>
        <v xml:space="preserve"> PASS</v>
      </c>
      <c r="M18" s="54">
        <f>100*H18/K18</f>
        <v>41.513534542188758</v>
      </c>
    </row>
    <row r="19" spans="7:13" x14ac:dyDescent="0.2">
      <c r="G19" s="23">
        <f t="shared" si="0"/>
        <v>14</v>
      </c>
      <c r="H19" s="63">
        <v>0</v>
      </c>
      <c r="I19" s="25">
        <v>0</v>
      </c>
      <c r="J19" s="20">
        <f>'3-2'!O15</f>
        <v>1.2843837553030349E-2</v>
      </c>
      <c r="K19" s="20">
        <f>'3-2'!S61</f>
        <v>0.19714285714285712</v>
      </c>
      <c r="L19" s="58" t="str">
        <f t="shared" si="1"/>
        <v xml:space="preserve"> PASS</v>
      </c>
      <c r="M19" s="25">
        <v>0</v>
      </c>
    </row>
    <row r="20" spans="7:13" x14ac:dyDescent="0.2">
      <c r="G20" s="23">
        <f t="shared" si="0"/>
        <v>15</v>
      </c>
      <c r="H20" s="63">
        <f>'3-2'!M16</f>
        <v>0.13073955359483852</v>
      </c>
      <c r="I20" s="20">
        <f>'3-2'!N16</f>
        <v>0.11793542752712043</v>
      </c>
      <c r="J20" s="20">
        <f>'3-2'!O16</f>
        <v>0.14354367966255663</v>
      </c>
      <c r="K20" s="20">
        <f>'3-2'!S62</f>
        <v>0.22499999999999998</v>
      </c>
      <c r="L20" s="58" t="str">
        <f t="shared" si="1"/>
        <v xml:space="preserve"> PASS</v>
      </c>
      <c r="M20" s="54">
        <f>100*H20/K20</f>
        <v>58.10646826437268</v>
      </c>
    </row>
    <row r="21" spans="7:13" x14ac:dyDescent="0.2">
      <c r="G21" s="23">
        <f t="shared" si="0"/>
        <v>16</v>
      </c>
      <c r="H21" s="63">
        <v>0</v>
      </c>
      <c r="I21" s="25">
        <v>0</v>
      </c>
      <c r="J21" s="20">
        <f>'3-2'!O17</f>
        <v>1.2804246823248645E-2</v>
      </c>
      <c r="K21" s="20">
        <f>'3-2'!S63</f>
        <v>0.17250000000000001</v>
      </c>
      <c r="L21" s="58" t="str">
        <f t="shared" si="1"/>
        <v xml:space="preserve"> PASS</v>
      </c>
      <c r="M21" s="25">
        <v>0</v>
      </c>
    </row>
    <row r="22" spans="7:13" x14ac:dyDescent="0.2">
      <c r="G22" s="23">
        <f t="shared" si="0"/>
        <v>17</v>
      </c>
      <c r="H22" s="63">
        <f>'3-2'!M18</f>
        <v>0.10173170628704693</v>
      </c>
      <c r="I22" s="20">
        <f>'3-2'!N18</f>
        <v>8.8927580219328839E-2</v>
      </c>
      <c r="J22" s="20">
        <f>'3-2'!O18</f>
        <v>0.11453583235476503</v>
      </c>
      <c r="K22" s="20">
        <f>'3-2'!S64</f>
        <v>0.1985294117647059</v>
      </c>
      <c r="L22" s="58" t="str">
        <f t="shared" si="1"/>
        <v xml:space="preserve"> PASS</v>
      </c>
      <c r="M22" s="54">
        <f>100*H22/K22</f>
        <v>51.242637240882893</v>
      </c>
    </row>
    <row r="23" spans="7:13" x14ac:dyDescent="0.2">
      <c r="G23" s="23">
        <f t="shared" si="0"/>
        <v>18</v>
      </c>
      <c r="H23" s="63">
        <v>0</v>
      </c>
      <c r="I23" s="25">
        <v>0</v>
      </c>
      <c r="J23" s="20">
        <f>'3-2'!O19</f>
        <v>1.2843845540230487E-2</v>
      </c>
      <c r="K23" s="20">
        <f>'3-2'!S65</f>
        <v>0.15333333333333335</v>
      </c>
      <c r="L23" s="58" t="str">
        <f t="shared" si="1"/>
        <v xml:space="preserve"> PASS</v>
      </c>
      <c r="M23" s="25">
        <v>0</v>
      </c>
    </row>
    <row r="24" spans="7:13" x14ac:dyDescent="0.2">
      <c r="G24" s="23">
        <f t="shared" si="0"/>
        <v>19</v>
      </c>
      <c r="H24" s="63">
        <f>'3-2'!M20</f>
        <v>0.10170362041148996</v>
      </c>
      <c r="I24" s="20">
        <f>'3-2'!N20</f>
        <v>8.8899494343771868E-2</v>
      </c>
      <c r="J24" s="20">
        <f>'3-2'!O20</f>
        <v>0.11450774647920806</v>
      </c>
      <c r="K24" s="20">
        <f>'3-2'!S66</f>
        <v>0.17763157894736842</v>
      </c>
      <c r="L24" s="58" t="str">
        <f t="shared" si="1"/>
        <v xml:space="preserve"> PASS</v>
      </c>
      <c r="M24" s="54">
        <f>100*H24/K24</f>
        <v>57.255371490912871</v>
      </c>
    </row>
    <row r="25" spans="7:13" x14ac:dyDescent="0.2">
      <c r="G25" s="23">
        <f t="shared" si="0"/>
        <v>20</v>
      </c>
      <c r="H25" s="63">
        <v>0</v>
      </c>
      <c r="I25" s="25">
        <v>0</v>
      </c>
      <c r="J25" s="20">
        <f>'3-2'!O21</f>
        <v>1.2804247099569404E-2</v>
      </c>
      <c r="K25" s="20">
        <f>'3-2'!S67</f>
        <v>0.13800000000000001</v>
      </c>
      <c r="L25" s="58" t="str">
        <f t="shared" si="1"/>
        <v xml:space="preserve"> PASS</v>
      </c>
      <c r="M25" s="25">
        <v>0</v>
      </c>
    </row>
    <row r="26" spans="7:13" x14ac:dyDescent="0.2">
      <c r="G26" s="23">
        <f t="shared" si="0"/>
        <v>21</v>
      </c>
      <c r="H26" s="63">
        <f>'3-2'!M22</f>
        <v>8.3258483779838688E-2</v>
      </c>
      <c r="I26" s="20">
        <f>'3-2'!N22</f>
        <v>7.0454357712120594E-2</v>
      </c>
      <c r="J26" s="20">
        <f>'3-2'!O22</f>
        <v>9.6062609847556782E-2</v>
      </c>
      <c r="K26" s="20">
        <f>'3-2'!S68</f>
        <v>0.1607142857142857</v>
      </c>
      <c r="L26" s="58" t="str">
        <f t="shared" si="1"/>
        <v xml:space="preserve"> PASS</v>
      </c>
      <c r="M26" s="54">
        <f>100*H26/K26</f>
        <v>51.805278796344076</v>
      </c>
    </row>
    <row r="27" spans="7:13" x14ac:dyDescent="0.2">
      <c r="G27" s="23">
        <f t="shared" si="0"/>
        <v>22</v>
      </c>
      <c r="H27" s="63">
        <v>0</v>
      </c>
      <c r="I27" s="25">
        <v>0</v>
      </c>
      <c r="J27" s="20">
        <f>'3-2'!O23</f>
        <v>1.284385549888313E-2</v>
      </c>
      <c r="K27" s="20">
        <f>'3-2'!S69</f>
        <v>0.12545454545454546</v>
      </c>
      <c r="L27" s="58" t="str">
        <f t="shared" si="1"/>
        <v xml:space="preserve"> PASS</v>
      </c>
      <c r="M27" s="25">
        <v>0</v>
      </c>
    </row>
    <row r="28" spans="7:13" x14ac:dyDescent="0.2">
      <c r="G28" s="23">
        <f t="shared" si="0"/>
        <v>23</v>
      </c>
      <c r="H28" s="63">
        <f>'3-2'!M24</f>
        <v>8.32303908809333E-2</v>
      </c>
      <c r="I28" s="20">
        <f>'3-2'!N24</f>
        <v>7.0426264813215206E-2</v>
      </c>
      <c r="J28" s="20">
        <f>'3-2'!O24</f>
        <v>9.6034516948651394E-2</v>
      </c>
      <c r="K28" s="20">
        <f>'3-2'!S70</f>
        <v>0.14673913043478262</v>
      </c>
      <c r="L28" s="58" t="str">
        <f t="shared" si="1"/>
        <v xml:space="preserve"> PASS</v>
      </c>
      <c r="M28" s="54">
        <f>100*H28/K28</f>
        <v>56.719970081821202</v>
      </c>
    </row>
    <row r="29" spans="7:13" x14ac:dyDescent="0.2">
      <c r="G29" s="23">
        <f t="shared" si="0"/>
        <v>24</v>
      </c>
      <c r="H29" s="63">
        <v>0</v>
      </c>
      <c r="I29" s="25">
        <v>0</v>
      </c>
      <c r="J29" s="20">
        <f>'3-2'!O25</f>
        <v>1.2804247127825588E-2</v>
      </c>
      <c r="K29" s="20">
        <f>'3-2'!S71</f>
        <v>0.11500000000000002</v>
      </c>
      <c r="L29" s="58" t="str">
        <f t="shared" si="1"/>
        <v xml:space="preserve"> PASS</v>
      </c>
      <c r="M29" s="25">
        <v>0</v>
      </c>
    </row>
    <row r="30" spans="7:13" x14ac:dyDescent="0.2">
      <c r="G30" s="23">
        <f t="shared" si="0"/>
        <v>25</v>
      </c>
      <c r="H30" s="63">
        <f>'3-2'!M26</f>
        <v>7.0472875767216128E-2</v>
      </c>
      <c r="I30" s="20">
        <f>'3-2'!N26</f>
        <v>5.7668749699498034E-2</v>
      </c>
      <c r="J30" s="20">
        <f>'3-2'!O26</f>
        <v>8.3277001834934222E-2</v>
      </c>
      <c r="K30" s="20">
        <f>'3-2'!S72</f>
        <v>0.13500000000000001</v>
      </c>
      <c r="L30" s="58" t="str">
        <f t="shared" si="1"/>
        <v xml:space="preserve"> PASS</v>
      </c>
      <c r="M30" s="54">
        <f>100*H30/K30</f>
        <v>52.202130197937869</v>
      </c>
    </row>
    <row r="31" spans="7:13" x14ac:dyDescent="0.2">
      <c r="G31" s="23">
        <f t="shared" si="0"/>
        <v>26</v>
      </c>
      <c r="H31" s="63">
        <v>0</v>
      </c>
      <c r="I31" s="25">
        <v>0</v>
      </c>
      <c r="J31" s="20">
        <f>'3-2'!O27</f>
        <v>1.2843867488090747E-2</v>
      </c>
      <c r="K31" s="20">
        <f>'3-2'!S73</f>
        <v>0.10615384615384617</v>
      </c>
      <c r="L31" s="58" t="str">
        <f t="shared" si="1"/>
        <v xml:space="preserve"> PASS</v>
      </c>
      <c r="M31" s="25">
        <v>0</v>
      </c>
    </row>
    <row r="32" spans="7:13" x14ac:dyDescent="0.2">
      <c r="G32" s="23">
        <f t="shared" si="0"/>
        <v>27</v>
      </c>
      <c r="H32" s="63">
        <f>'3-2'!M28</f>
        <v>7.0444774368636803E-2</v>
      </c>
      <c r="I32" s="20">
        <f>'3-2'!N28</f>
        <v>5.7640648300918709E-2</v>
      </c>
      <c r="J32" s="20">
        <f>'3-2'!O28</f>
        <v>8.3248900436354897E-2</v>
      </c>
      <c r="K32" s="20">
        <f>'3-2'!S74</f>
        <v>0.125</v>
      </c>
      <c r="L32" s="58" t="str">
        <f t="shared" si="1"/>
        <v xml:space="preserve"> PASS</v>
      </c>
      <c r="M32" s="54">
        <f>100*H32/K32</f>
        <v>56.35581949490944</v>
      </c>
    </row>
    <row r="33" spans="7:13" x14ac:dyDescent="0.2">
      <c r="G33" s="23">
        <f t="shared" si="0"/>
        <v>28</v>
      </c>
      <c r="H33" s="63">
        <v>0</v>
      </c>
      <c r="I33" s="25">
        <v>0</v>
      </c>
      <c r="J33" s="20">
        <f>'3-2'!O29</f>
        <v>1.2804247465014046E-2</v>
      </c>
      <c r="K33" s="20">
        <f>'3-2'!S75</f>
        <v>9.857142857142856E-2</v>
      </c>
      <c r="L33" s="58" t="str">
        <f t="shared" si="1"/>
        <v xml:space="preserve"> PASS</v>
      </c>
      <c r="M33" s="25">
        <v>0</v>
      </c>
    </row>
    <row r="34" spans="7:13" x14ac:dyDescent="0.2">
      <c r="G34" s="23">
        <f t="shared" si="0"/>
        <v>29</v>
      </c>
      <c r="H34" s="63">
        <f>'3-2'!M30</f>
        <v>6.1099840564467295E-2</v>
      </c>
      <c r="I34" s="20">
        <f>'3-2'!N30</f>
        <v>4.8295714496749201E-2</v>
      </c>
      <c r="J34" s="20">
        <f>'3-2'!O30</f>
        <v>7.3903966632185389E-2</v>
      </c>
      <c r="K34" s="20">
        <f>'3-2'!S76</f>
        <v>0.1163793103448276</v>
      </c>
      <c r="L34" s="58" t="str">
        <f t="shared" si="1"/>
        <v xml:space="preserve"> PASS</v>
      </c>
      <c r="M34" s="54">
        <f>100*H34/K34</f>
        <v>52.500603744283005</v>
      </c>
    </row>
    <row r="35" spans="7:13" x14ac:dyDescent="0.2">
      <c r="G35" s="23">
        <f t="shared" si="0"/>
        <v>30</v>
      </c>
      <c r="H35" s="63">
        <v>0</v>
      </c>
      <c r="I35" s="25">
        <v>0</v>
      </c>
      <c r="J35" s="20">
        <f>'3-2'!O31</f>
        <v>1.2843881442010588E-2</v>
      </c>
      <c r="K35" s="20">
        <f>'3-2'!S77</f>
        <v>9.1999999999999998E-2</v>
      </c>
      <c r="L35" s="58" t="str">
        <f t="shared" si="1"/>
        <v xml:space="preserve"> PASS</v>
      </c>
      <c r="M35" s="25">
        <v>0</v>
      </c>
    </row>
    <row r="36" spans="7:13" x14ac:dyDescent="0.2">
      <c r="G36" s="23">
        <f t="shared" si="0"/>
        <v>31</v>
      </c>
      <c r="H36" s="63">
        <f>'3-2'!M32</f>
        <v>6.1071729324831701E-2</v>
      </c>
      <c r="I36" s="20">
        <f>'3-2'!N32</f>
        <v>4.82676032571136E-2</v>
      </c>
      <c r="J36" s="20">
        <f>'3-2'!O32</f>
        <v>7.3875855392549802E-2</v>
      </c>
      <c r="K36" s="20">
        <f>'3-2'!S78</f>
        <v>0.1088709677419355</v>
      </c>
      <c r="L36" s="58" t="str">
        <f t="shared" si="1"/>
        <v xml:space="preserve"> PASS</v>
      </c>
      <c r="M36" s="54">
        <f>100*H36/K36</f>
        <v>56.095514342808372</v>
      </c>
    </row>
    <row r="37" spans="7:13" x14ac:dyDescent="0.2">
      <c r="G37" s="23">
        <f t="shared" si="0"/>
        <v>32</v>
      </c>
      <c r="H37" s="63">
        <v>0</v>
      </c>
      <c r="I37" s="25">
        <v>0</v>
      </c>
      <c r="J37" s="20">
        <f>'3-2'!O33</f>
        <v>1.2804247553994138E-2</v>
      </c>
      <c r="K37" s="20">
        <f>'3-2'!S79</f>
        <v>8.6250000000000007E-2</v>
      </c>
      <c r="L37" s="58" t="str">
        <f t="shared" si="1"/>
        <v xml:space="preserve"> PASS</v>
      </c>
      <c r="M37" s="25">
        <v>0</v>
      </c>
    </row>
    <row r="38" spans="7:13" x14ac:dyDescent="0.2">
      <c r="G38" s="23">
        <f t="shared" si="0"/>
        <v>33</v>
      </c>
      <c r="H38" s="63">
        <f>'3-2'!M34</f>
        <v>5.3934945028588796E-2</v>
      </c>
      <c r="I38" s="20">
        <f>'3-2'!N34</f>
        <v>4.1130818960870702E-2</v>
      </c>
      <c r="J38" s="20">
        <f>'3-2'!O34</f>
        <v>6.673907109630689E-2</v>
      </c>
      <c r="K38" s="20">
        <f>'3-2'!S80</f>
        <v>0.10227272727272727</v>
      </c>
      <c r="L38" s="58" t="str">
        <f t="shared" si="1"/>
        <v xml:space="preserve"> PASS</v>
      </c>
      <c r="M38" s="54">
        <f>100*H38/K38</f>
        <v>52.736390694620155</v>
      </c>
    </row>
    <row r="39" spans="7:13" x14ac:dyDescent="0.2">
      <c r="G39" s="23">
        <f t="shared" si="0"/>
        <v>34</v>
      </c>
      <c r="H39" s="63">
        <v>0</v>
      </c>
      <c r="I39" s="25">
        <v>0</v>
      </c>
      <c r="J39" s="20">
        <f>'3-2'!O35</f>
        <v>1.284389744331753E-2</v>
      </c>
      <c r="K39" s="20">
        <f>'3-2'!S81</f>
        <v>8.1176470588235294E-2</v>
      </c>
      <c r="L39" s="58" t="str">
        <f t="shared" si="1"/>
        <v xml:space="preserve"> PASS</v>
      </c>
      <c r="M39" s="25">
        <v>0</v>
      </c>
    </row>
    <row r="40" spans="7:13" x14ac:dyDescent="0.2">
      <c r="G40" s="23">
        <f t="shared" si="0"/>
        <v>35</v>
      </c>
      <c r="H40" s="63">
        <f>'3-2'!M36</f>
        <v>5.3906822444982863E-2</v>
      </c>
      <c r="I40" s="20">
        <f>'3-2'!N36</f>
        <v>4.1102696377264769E-2</v>
      </c>
      <c r="J40" s="20">
        <f>'3-2'!O36</f>
        <v>6.6710948512700957E-2</v>
      </c>
      <c r="K40" s="20">
        <f>'3-2'!S82</f>
        <v>9.6428571428571419E-2</v>
      </c>
      <c r="L40" s="58" t="str">
        <f t="shared" si="1"/>
        <v xml:space="preserve"> PASS</v>
      </c>
      <c r="M40" s="54">
        <f>100*H40/K40</f>
        <v>55.90337142442668</v>
      </c>
    </row>
    <row r="41" spans="7:13" x14ac:dyDescent="0.2">
      <c r="G41" s="23">
        <f t="shared" si="0"/>
        <v>36</v>
      </c>
      <c r="H41" s="63">
        <v>0</v>
      </c>
      <c r="I41" s="25">
        <v>0</v>
      </c>
      <c r="J41" s="20">
        <f>'3-2'!O37</f>
        <v>1.2804247951946587E-2</v>
      </c>
      <c r="K41" s="20">
        <f>'3-2'!S83</f>
        <v>7.6666666666666675E-2</v>
      </c>
      <c r="L41" s="58" t="str">
        <f t="shared" si="1"/>
        <v xml:space="preserve"> PASS</v>
      </c>
      <c r="M41" s="25">
        <v>0</v>
      </c>
    </row>
    <row r="42" spans="7:13" x14ac:dyDescent="0.2">
      <c r="G42" s="23">
        <f t="shared" si="0"/>
        <v>37</v>
      </c>
      <c r="H42" s="63">
        <f>'3-2'!M38</f>
        <v>4.8280886142719776E-2</v>
      </c>
      <c r="I42" s="20">
        <f>'3-2'!N38</f>
        <v>3.5476760075001681E-2</v>
      </c>
      <c r="J42" s="20">
        <f>'3-2'!O38</f>
        <v>6.108501221043787E-2</v>
      </c>
      <c r="K42" s="20">
        <f>'3-2'!S84</f>
        <v>9.1216216216216228E-2</v>
      </c>
      <c r="L42" s="58" t="str">
        <f t="shared" si="1"/>
        <v xml:space="preserve"> PASS</v>
      </c>
      <c r="M42" s="54">
        <f>100*H42/K42</f>
        <v>52.930156660166858</v>
      </c>
    </row>
    <row r="43" spans="7:13" x14ac:dyDescent="0.2">
      <c r="G43" s="23">
        <f t="shared" si="0"/>
        <v>38</v>
      </c>
      <c r="H43" s="63">
        <v>0</v>
      </c>
      <c r="I43" s="25">
        <v>0</v>
      </c>
      <c r="J43" s="20">
        <f>'3-2'!O39</f>
        <v>1.2843915404331538E-2</v>
      </c>
      <c r="K43" s="20">
        <f>'3-2'!S85</f>
        <v>7.2631578947368422E-2</v>
      </c>
      <c r="L43" s="58" t="str">
        <f t="shared" si="1"/>
        <v xml:space="preserve"> PASS</v>
      </c>
      <c r="M43" s="25">
        <v>0</v>
      </c>
    </row>
    <row r="44" spans="7:13" x14ac:dyDescent="0.2">
      <c r="G44" s="23">
        <f t="shared" si="0"/>
        <v>39</v>
      </c>
      <c r="H44" s="63">
        <f>'3-2'!M40</f>
        <v>4.8252750891959004E-2</v>
      </c>
      <c r="I44" s="20">
        <f>'3-2'!N40</f>
        <v>3.544862482424091E-2</v>
      </c>
      <c r="J44" s="20">
        <f>'3-2'!O40</f>
        <v>6.1056876959677098E-2</v>
      </c>
      <c r="K44" s="20">
        <f>'3-2'!S86</f>
        <v>8.6538461538461536E-2</v>
      </c>
      <c r="L44" s="58" t="str">
        <f t="shared" si="1"/>
        <v xml:space="preserve"> PASS</v>
      </c>
      <c r="M44" s="54">
        <f>100*H44/K44</f>
        <v>55.758734364041516</v>
      </c>
    </row>
    <row r="45" spans="7:13" x14ac:dyDescent="0.2">
      <c r="G45" s="23">
        <f t="shared" si="0"/>
        <v>40</v>
      </c>
      <c r="H45" s="63">
        <v>0</v>
      </c>
      <c r="I45" s="25">
        <v>0</v>
      </c>
      <c r="J45" s="20">
        <f>'3-2'!O41</f>
        <v>1.2804248101512006E-2</v>
      </c>
      <c r="K45" s="20">
        <f>'3-2'!S87</f>
        <v>6.9000000000000006E-2</v>
      </c>
      <c r="L45" s="58" t="str">
        <f t="shared" si="1"/>
        <v xml:space="preserve"> PASS</v>
      </c>
      <c r="M45" s="25">
        <v>0</v>
      </c>
    </row>
  </sheetData>
  <mergeCells count="1">
    <mergeCell ref="I5:J5"/>
  </mergeCells>
  <conditionalFormatting sqref="L7:L22">
    <cfRule type="cellIs" dxfId="107" priority="16" operator="equal">
      <formula>"Fail"</formula>
    </cfRule>
    <cfRule type="cellIs" dxfId="106" priority="17" operator="equal">
      <formula>"PASS"</formula>
    </cfRule>
    <cfRule type="cellIs" dxfId="105" priority="18" operator="equal">
      <formula>"Fail"</formula>
    </cfRule>
    <cfRule type="cellIs" dxfId="104" priority="19" operator="equal">
      <formula>"""Fail"""</formula>
    </cfRule>
  </conditionalFormatting>
  <conditionalFormatting sqref="M7:M22">
    <cfRule type="cellIs" dxfId="103" priority="14" operator="greaterThan">
      <formula>100</formula>
    </cfRule>
    <cfRule type="cellIs" dxfId="102" priority="15" operator="greaterThan">
      <formula>100</formula>
    </cfRule>
  </conditionalFormatting>
  <conditionalFormatting sqref="L8 L10 L12 L14 L16 L18 L20 L22 L24 L26 L28 L30 L32 L34 L36 L38 L40 L42 L44">
    <cfRule type="cellIs" dxfId="101" priority="10" operator="equal">
      <formula>"Fail"</formula>
    </cfRule>
    <cfRule type="cellIs" dxfId="100" priority="11" operator="equal">
      <formula>"PASS"</formula>
    </cfRule>
    <cfRule type="cellIs" dxfId="99" priority="12" operator="equal">
      <formula>"Fail"</formula>
    </cfRule>
    <cfRule type="cellIs" dxfId="98" priority="13" operator="equal">
      <formula>"""Fail"""</formula>
    </cfRule>
  </conditionalFormatting>
  <conditionalFormatting sqref="M8 M10 M12 M14 M16 M18 M20 M22 M24 M26 M28 M30 M32 M34 M36 M38 M40 M42 M44">
    <cfRule type="cellIs" dxfId="97" priority="8" operator="greaterThan">
      <formula>100</formula>
    </cfRule>
    <cfRule type="cellIs" dxfId="96" priority="9" operator="greaterThan">
      <formula>100</formula>
    </cfRule>
  </conditionalFormatting>
  <conditionalFormatting sqref="L7:L45">
    <cfRule type="cellIs" dxfId="95" priority="4" operator="equal">
      <formula>"Fail"</formula>
    </cfRule>
    <cfRule type="cellIs" dxfId="94" priority="5" operator="equal">
      <formula>"PASS"</formula>
    </cfRule>
    <cfRule type="cellIs" dxfId="93" priority="6" operator="equal">
      <formula>"Fail"</formula>
    </cfRule>
    <cfRule type="cellIs" dxfId="92" priority="7" operator="equal">
      <formula>"""Fail"""</formula>
    </cfRule>
  </conditionalFormatting>
  <conditionalFormatting sqref="H20:H45">
    <cfRule type="expression" dxfId="91" priority="2">
      <formula>H20&gt;K20</formula>
    </cfRule>
  </conditionalFormatting>
  <conditionalFormatting sqref="H18">
    <cfRule type="expression" dxfId="90" priority="1">
      <formula>H18&gt;K18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H6" sqref="H6:H45"/>
    </sheetView>
  </sheetViews>
  <sheetFormatPr defaultRowHeight="12.75" x14ac:dyDescent="0.2"/>
  <cols>
    <col min="6" max="6" width="20.5703125" customWidth="1"/>
    <col min="7" max="7" width="11.28515625" customWidth="1"/>
  </cols>
  <sheetData>
    <row r="1" spans="1:13" ht="15.75" x14ac:dyDescent="0.25">
      <c r="A1" s="53" t="s">
        <v>82</v>
      </c>
      <c r="H1" s="21" t="str">
        <f>'3-2'!Q89</f>
        <v>THC-I</v>
      </c>
      <c r="I1" s="21" t="str">
        <f>'3-2'!R89</f>
        <v>POHC</v>
      </c>
    </row>
    <row r="2" spans="1:13" x14ac:dyDescent="0.2">
      <c r="H2" s="56">
        <f>'3-2'!Q88</f>
        <v>1.0894385927103525</v>
      </c>
      <c r="I2" s="56">
        <f>'3-2'!R88</f>
        <v>0.20426799999518794</v>
      </c>
    </row>
    <row r="4" spans="1:13" x14ac:dyDescent="0.2">
      <c r="G4" s="31" t="s">
        <v>37</v>
      </c>
      <c r="H4" s="19" t="s">
        <v>35</v>
      </c>
      <c r="I4" s="19" t="s">
        <v>34</v>
      </c>
      <c r="J4" s="19" t="s">
        <v>33</v>
      </c>
      <c r="K4" s="19" t="s">
        <v>45</v>
      </c>
      <c r="L4" s="19" t="s">
        <v>77</v>
      </c>
      <c r="M4" s="19" t="s">
        <v>85</v>
      </c>
    </row>
    <row r="5" spans="1:13" x14ac:dyDescent="0.2">
      <c r="G5" t="s">
        <v>99</v>
      </c>
      <c r="H5" t="s">
        <v>41</v>
      </c>
      <c r="I5" s="78" t="str">
        <f>'3-2'!N2</f>
        <v>Tolerance</v>
      </c>
      <c r="J5" s="79"/>
      <c r="K5" s="20"/>
      <c r="M5" s="19" t="s">
        <v>86</v>
      </c>
    </row>
    <row r="6" spans="1:13" x14ac:dyDescent="0.2">
      <c r="G6" s="23">
        <v>1</v>
      </c>
      <c r="H6" s="63">
        <f>'3-2'!M2</f>
        <v>2.3534221119468275</v>
      </c>
    </row>
    <row r="7" spans="1:13" x14ac:dyDescent="0.2">
      <c r="G7" s="23">
        <f>G6+1</f>
        <v>2</v>
      </c>
      <c r="H7" s="63">
        <f>'3-2'!M3</f>
        <v>3.9699531510910189E-5</v>
      </c>
      <c r="I7" s="20">
        <f>'3-2'!N3</f>
        <v>0</v>
      </c>
      <c r="J7" s="20">
        <f>'3-2'!O3</f>
        <v>1.2843825599229008E-2</v>
      </c>
      <c r="K7" s="20">
        <f>'3-2'!T49</f>
        <v>4.7068442238936553E-2</v>
      </c>
      <c r="L7" s="58" t="str">
        <f>IF(K7&gt;H7," PASS", "Fail")</f>
        <v xml:space="preserve"> PASS</v>
      </c>
      <c r="M7" s="25">
        <v>0</v>
      </c>
    </row>
    <row r="8" spans="1:13" x14ac:dyDescent="0.2">
      <c r="G8" s="23">
        <f t="shared" ref="G8:G45" si="0">G7+1</f>
        <v>3</v>
      </c>
      <c r="H8" s="63">
        <f>'3-2'!M4</f>
        <v>0.91498549554759745</v>
      </c>
      <c r="I8" s="20">
        <f>'3-2'!N4</f>
        <v>0.86923622077021756</v>
      </c>
      <c r="J8" s="20">
        <f>'3-2'!O4</f>
        <v>0.95844730658610833</v>
      </c>
      <c r="K8" s="20">
        <f>'3-2'!T50</f>
        <v>0.63873218692802891</v>
      </c>
      <c r="L8" s="58" t="str">
        <f t="shared" ref="L8:L45" si="1">IF(K8&gt;H8," PASS", "Fail")</f>
        <v>Fail</v>
      </c>
      <c r="M8" s="54">
        <f>100*H8/K8</f>
        <v>143.25025640999931</v>
      </c>
    </row>
    <row r="9" spans="1:13" x14ac:dyDescent="0.2">
      <c r="G9" s="23">
        <f t="shared" si="0"/>
        <v>4</v>
      </c>
      <c r="H9" s="63">
        <f>'3-2'!M5</f>
        <v>1.206661908797965E-7</v>
      </c>
      <c r="I9" s="20">
        <f>'3-2'!N5</f>
        <v>0</v>
      </c>
      <c r="J9" s="20">
        <f>'3-2'!O5</f>
        <v>1.2804246733908977E-2</v>
      </c>
      <c r="K9" s="20" t="s">
        <v>95</v>
      </c>
      <c r="L9" s="58" t="str">
        <f t="shared" si="1"/>
        <v xml:space="preserve"> PASS</v>
      </c>
      <c r="M9" s="25">
        <v>0</v>
      </c>
    </row>
    <row r="10" spans="1:13" x14ac:dyDescent="0.2">
      <c r="G10" s="23">
        <f t="shared" si="0"/>
        <v>5</v>
      </c>
      <c r="H10" s="63">
        <f>'3-2'!M6</f>
        <v>0.30502919017707236</v>
      </c>
      <c r="I10" s="20">
        <f>'3-2'!N6</f>
        <v>0.28977773066821877</v>
      </c>
      <c r="J10" s="20">
        <f>'3-2'!O6</f>
        <v>0.31951807671048332</v>
      </c>
      <c r="K10" s="20">
        <f>'3-2'!T52</f>
        <v>0.23534221119468277</v>
      </c>
      <c r="L10" s="58" t="str">
        <f t="shared" si="1"/>
        <v>Fail</v>
      </c>
      <c r="M10" s="54">
        <f t="shared" ref="M10" si="2">100*H10/K10</f>
        <v>129.61091366849709</v>
      </c>
    </row>
    <row r="11" spans="1:13" x14ac:dyDescent="0.2">
      <c r="G11" s="23">
        <f t="shared" si="0"/>
        <v>6</v>
      </c>
      <c r="H11" s="63">
        <f>'3-2'!M7</f>
        <v>3.9701521561983352E-5</v>
      </c>
      <c r="I11" s="20">
        <f>'3-2'!N7</f>
        <v>0</v>
      </c>
      <c r="J11" s="20">
        <f>'3-2'!O7</f>
        <v>1.2843827589280082E-2</v>
      </c>
      <c r="K11" s="20" t="s">
        <v>95</v>
      </c>
      <c r="L11" s="58" t="str">
        <f t="shared" si="1"/>
        <v xml:space="preserve"> PASS</v>
      </c>
      <c r="M11" s="25">
        <v>0</v>
      </c>
    </row>
    <row r="12" spans="1:13" x14ac:dyDescent="0.2">
      <c r="G12" s="23">
        <f t="shared" si="0"/>
        <v>7</v>
      </c>
      <c r="H12" s="63">
        <f>'3-2'!M8</f>
        <v>0.30500111700569232</v>
      </c>
      <c r="I12" s="20">
        <f>'3-2'!N8</f>
        <v>0.28975106115540772</v>
      </c>
      <c r="J12" s="20">
        <f>'3-2'!O8</f>
        <v>0.31948867006346271</v>
      </c>
      <c r="K12" s="20">
        <f>'3-2'!T54</f>
        <v>0.16473954783627795</v>
      </c>
      <c r="L12" s="58" t="str">
        <f t="shared" si="1"/>
        <v>Fail</v>
      </c>
      <c r="M12" s="54">
        <f>100*H12/K12</f>
        <v>185.14140715549956</v>
      </c>
    </row>
    <row r="13" spans="1:13" x14ac:dyDescent="0.2">
      <c r="G13" s="23">
        <f t="shared" si="0"/>
        <v>8</v>
      </c>
      <c r="H13" s="63">
        <f>'3-2'!M9</f>
        <v>1.2057271002621976E-7</v>
      </c>
      <c r="I13" s="20">
        <f>'3-2'!N9</f>
        <v>0</v>
      </c>
      <c r="J13" s="20">
        <f>'3-2'!O9</f>
        <v>1.2804246640428124E-2</v>
      </c>
      <c r="K13" s="20" t="s">
        <v>95</v>
      </c>
      <c r="L13" s="58" t="str">
        <f t="shared" si="1"/>
        <v xml:space="preserve"> PASS</v>
      </c>
      <c r="M13" s="25">
        <v>0</v>
      </c>
    </row>
    <row r="14" spans="1:13" x14ac:dyDescent="0.2">
      <c r="G14" s="23">
        <f t="shared" si="0"/>
        <v>9</v>
      </c>
      <c r="H14" s="63">
        <f>'3-2'!M10</f>
        <v>0.18304150382892698</v>
      </c>
      <c r="I14" s="20">
        <f>'3-2'!N10</f>
        <v>0.17023737776120887</v>
      </c>
      <c r="J14" s="20">
        <f>'3-2'!O10</f>
        <v>0.19584562989664508</v>
      </c>
      <c r="K14" s="20">
        <f>'3-2'!T56</f>
        <v>0.11767110559734138</v>
      </c>
      <c r="L14" s="58" t="str">
        <f t="shared" si="1"/>
        <v>Fail</v>
      </c>
      <c r="M14" s="54">
        <f>100*H14/K14</f>
        <v>155.55348349940425</v>
      </c>
    </row>
    <row r="15" spans="1:13" x14ac:dyDescent="0.2">
      <c r="G15" s="23">
        <f t="shared" si="0"/>
        <v>10</v>
      </c>
      <c r="H15" s="63">
        <f>'3-2'!M11</f>
        <v>3.9705513489250998E-5</v>
      </c>
      <c r="I15" s="20">
        <f>'3-2'!N11</f>
        <v>0</v>
      </c>
      <c r="J15" s="20">
        <f>'3-2'!O11</f>
        <v>1.2843831581207348E-2</v>
      </c>
      <c r="K15" s="20" t="s">
        <v>95</v>
      </c>
      <c r="L15" s="58" t="str">
        <f t="shared" si="1"/>
        <v xml:space="preserve"> PASS</v>
      </c>
      <c r="M15" s="25">
        <v>0</v>
      </c>
    </row>
    <row r="16" spans="1:13" x14ac:dyDescent="0.2">
      <c r="G16" s="23">
        <f t="shared" si="0"/>
        <v>11</v>
      </c>
      <c r="H16" s="63">
        <f>'3-2'!M12</f>
        <v>0.18301342782748739</v>
      </c>
      <c r="I16" s="20">
        <f>'3-2'!N12</f>
        <v>0.17020930175976928</v>
      </c>
      <c r="J16" s="20">
        <f>'3-2'!O12</f>
        <v>0.1958175538952055</v>
      </c>
      <c r="K16" s="20">
        <f>'3-2'!T58</f>
        <v>7.0602663358404816E-2</v>
      </c>
      <c r="L16" s="58" t="str">
        <f t="shared" si="1"/>
        <v>Fail</v>
      </c>
      <c r="M16" s="54">
        <f>100*H16/K16</f>
        <v>259.21603962508414</v>
      </c>
    </row>
    <row r="17" spans="7:13" x14ac:dyDescent="0.2">
      <c r="G17" s="23">
        <f t="shared" si="0"/>
        <v>12</v>
      </c>
      <c r="H17" s="63">
        <f>'3-2'!M13</f>
        <v>1.2078810740695767E-7</v>
      </c>
      <c r="I17" s="20">
        <f>'3-2'!N13</f>
        <v>0</v>
      </c>
      <c r="J17" s="20">
        <f>'3-2'!O13</f>
        <v>1.2804246855825504E-2</v>
      </c>
      <c r="K17" s="20" t="s">
        <v>95</v>
      </c>
      <c r="L17" s="58" t="str">
        <f t="shared" si="1"/>
        <v xml:space="preserve"> PASS</v>
      </c>
      <c r="M17" s="25">
        <v>0</v>
      </c>
    </row>
    <row r="18" spans="7:13" x14ac:dyDescent="0.2">
      <c r="G18" s="23">
        <f t="shared" si="0"/>
        <v>13</v>
      </c>
      <c r="H18" s="63">
        <f>'3-2'!M14</f>
        <v>0.13076763380789458</v>
      </c>
      <c r="I18" s="20">
        <f>'3-2'!N14</f>
        <v>0.11796350774017648</v>
      </c>
      <c r="J18" s="20">
        <f>'3-2'!O14</f>
        <v>0.14357175987561269</v>
      </c>
      <c r="K18" s="20">
        <f>'3-2'!T60</f>
        <v>7.0602663358404816E-2</v>
      </c>
      <c r="L18" s="58" t="str">
        <f t="shared" si="1"/>
        <v>Fail</v>
      </c>
      <c r="M18" s="54">
        <f>100*H18/K18</f>
        <v>185.21629013351873</v>
      </c>
    </row>
    <row r="19" spans="7:13" x14ac:dyDescent="0.2">
      <c r="G19" s="23">
        <f t="shared" si="0"/>
        <v>14</v>
      </c>
      <c r="H19" s="63">
        <f>'3-2'!M15</f>
        <v>3.9711485312251357E-5</v>
      </c>
      <c r="I19" s="20">
        <f>'3-2'!N15</f>
        <v>0</v>
      </c>
      <c r="J19" s="20">
        <f>'3-2'!O15</f>
        <v>1.2843837553030349E-2</v>
      </c>
      <c r="K19" s="20" t="s">
        <v>95</v>
      </c>
      <c r="L19" s="58" t="str">
        <f t="shared" si="1"/>
        <v xml:space="preserve"> PASS</v>
      </c>
      <c r="M19" s="25">
        <v>0</v>
      </c>
    </row>
    <row r="20" spans="7:13" x14ac:dyDescent="0.2">
      <c r="G20" s="23">
        <f t="shared" si="0"/>
        <v>15</v>
      </c>
      <c r="H20" s="63">
        <f>'3-2'!M16</f>
        <v>0.13073955359483852</v>
      </c>
      <c r="I20" s="20">
        <f>'3-2'!N16</f>
        <v>0.11793542752712043</v>
      </c>
      <c r="J20" s="20">
        <f>'3-2'!O16</f>
        <v>0.14354367966255663</v>
      </c>
      <c r="K20" s="20">
        <f>'3-2'!T62</f>
        <v>7.0602663358404816E-2</v>
      </c>
      <c r="L20" s="58" t="str">
        <f t="shared" si="1"/>
        <v>Fail</v>
      </c>
      <c r="M20" s="54">
        <f>100*H20/K20</f>
        <v>185.17651796102501</v>
      </c>
    </row>
    <row r="21" spans="7:13" x14ac:dyDescent="0.2">
      <c r="G21" s="23">
        <f t="shared" si="0"/>
        <v>16</v>
      </c>
      <c r="H21" s="63">
        <f>'3-2'!M17</f>
        <v>1.207555305474517E-7</v>
      </c>
      <c r="I21" s="20">
        <f>'3-2'!N17</f>
        <v>0</v>
      </c>
      <c r="J21" s="20">
        <f>'3-2'!O17</f>
        <v>1.2804246823248645E-2</v>
      </c>
      <c r="K21" s="20" t="s">
        <v>95</v>
      </c>
      <c r="L21" s="58" t="str">
        <f t="shared" si="1"/>
        <v xml:space="preserve"> PASS</v>
      </c>
      <c r="M21" s="25">
        <v>0</v>
      </c>
    </row>
    <row r="22" spans="7:13" x14ac:dyDescent="0.2">
      <c r="G22" s="23">
        <f t="shared" si="0"/>
        <v>17</v>
      </c>
      <c r="H22" s="63">
        <f>'3-2'!M18</f>
        <v>0.10173170628704693</v>
      </c>
      <c r="I22" s="20">
        <f>'3-2'!N18</f>
        <v>8.8927580219328839E-2</v>
      </c>
      <c r="J22" s="20">
        <f>'3-2'!O18</f>
        <v>0.11453583235476503</v>
      </c>
      <c r="K22" s="20">
        <f>'3-2'!T64</f>
        <v>7.0602663358404816E-2</v>
      </c>
      <c r="L22" s="58" t="str">
        <f t="shared" si="1"/>
        <v>Fail</v>
      </c>
      <c r="M22" s="54">
        <f>100*H22/K22</f>
        <v>144.0904654979087</v>
      </c>
    </row>
    <row r="23" spans="7:13" x14ac:dyDescent="0.2">
      <c r="G23" s="23">
        <f t="shared" si="0"/>
        <v>18</v>
      </c>
      <c r="H23" s="63">
        <f>'3-2'!M19</f>
        <v>3.9719472512389456E-5</v>
      </c>
      <c r="I23" s="20">
        <f>'3-2'!N19</f>
        <v>0</v>
      </c>
      <c r="J23" s="20">
        <f>'3-2'!O19</f>
        <v>1.2843845540230487E-2</v>
      </c>
      <c r="K23" s="20" t="s">
        <v>95</v>
      </c>
      <c r="L23" s="58" t="str">
        <f t="shared" si="1"/>
        <v xml:space="preserve"> PASS</v>
      </c>
      <c r="M23" s="25">
        <v>0</v>
      </c>
    </row>
    <row r="24" spans="7:13" x14ac:dyDescent="0.2">
      <c r="G24" s="23">
        <f t="shared" si="0"/>
        <v>19</v>
      </c>
      <c r="H24" s="63">
        <f>'3-2'!M20</f>
        <v>0.10170362041148996</v>
      </c>
      <c r="I24" s="20">
        <f>'3-2'!N20</f>
        <v>8.8899494343771868E-2</v>
      </c>
      <c r="J24" s="20">
        <f>'3-2'!O20</f>
        <v>0.11450774647920806</v>
      </c>
      <c r="K24" s="20">
        <f>'3-2'!T66</f>
        <v>7.0602663358404816E-2</v>
      </c>
      <c r="L24" s="58" t="str">
        <f t="shared" si="1"/>
        <v>Fail</v>
      </c>
      <c r="M24" s="54">
        <f>100*H24/K24</f>
        <v>144.05068530517804</v>
      </c>
    </row>
    <row r="25" spans="7:13" x14ac:dyDescent="0.2">
      <c r="G25" s="23">
        <f t="shared" si="0"/>
        <v>20</v>
      </c>
      <c r="H25" s="63">
        <f>'3-2'!M21</f>
        <v>1.2103185130665299E-7</v>
      </c>
      <c r="I25" s="20">
        <f>'3-2'!N21</f>
        <v>0</v>
      </c>
      <c r="J25" s="20">
        <f>'3-2'!O21</f>
        <v>1.2804247099569404E-2</v>
      </c>
      <c r="K25" s="20" t="s">
        <v>95</v>
      </c>
      <c r="L25" s="58" t="str">
        <f t="shared" si="1"/>
        <v xml:space="preserve"> PASS</v>
      </c>
      <c r="M25" s="25">
        <v>0</v>
      </c>
    </row>
    <row r="26" spans="7:13" x14ac:dyDescent="0.2">
      <c r="G26" s="23">
        <f t="shared" si="0"/>
        <v>21</v>
      </c>
      <c r="H26" s="63">
        <f>'3-2'!M22</f>
        <v>8.3258483779838688E-2</v>
      </c>
      <c r="I26" s="20">
        <f>'3-2'!N22</f>
        <v>7.0454357712120594E-2</v>
      </c>
      <c r="J26" s="20">
        <f>'3-2'!O22</f>
        <v>9.6062609847556782E-2</v>
      </c>
      <c r="K26" s="20">
        <f>'3-2'!T68</f>
        <v>7.0602663358404816E-2</v>
      </c>
      <c r="L26" s="58" t="str">
        <f t="shared" si="1"/>
        <v>Fail</v>
      </c>
      <c r="M26" s="54">
        <f>100*H26/K26</f>
        <v>117.92541501896086</v>
      </c>
    </row>
    <row r="27" spans="7:13" x14ac:dyDescent="0.2">
      <c r="G27" s="23">
        <f t="shared" si="0"/>
        <v>22</v>
      </c>
      <c r="H27" s="63">
        <f>'3-2'!M23</f>
        <v>3.9729431165033031E-5</v>
      </c>
      <c r="I27" s="20">
        <f>'3-2'!N23</f>
        <v>0</v>
      </c>
      <c r="J27" s="20">
        <f>'3-2'!O23</f>
        <v>1.284385549888313E-2</v>
      </c>
      <c r="K27" s="20" t="s">
        <v>95</v>
      </c>
      <c r="L27" s="58" t="str">
        <f t="shared" si="1"/>
        <v xml:space="preserve"> PASS</v>
      </c>
      <c r="M27" s="25">
        <v>0</v>
      </c>
    </row>
    <row r="28" spans="7:13" x14ac:dyDescent="0.2">
      <c r="G28" s="23">
        <f t="shared" si="0"/>
        <v>23</v>
      </c>
      <c r="H28" s="63">
        <f>'3-2'!M24</f>
        <v>8.32303908809333E-2</v>
      </c>
      <c r="I28" s="20">
        <f>'3-2'!N24</f>
        <v>7.0426264813215206E-2</v>
      </c>
      <c r="J28" s="20">
        <f>'3-2'!O24</f>
        <v>9.6034516948651394E-2</v>
      </c>
      <c r="K28" s="20">
        <f>'3-2'!T70</f>
        <v>7.0602663358404816E-2</v>
      </c>
      <c r="L28" s="58" t="str">
        <f t="shared" si="1"/>
        <v>Fail</v>
      </c>
      <c r="M28" s="54">
        <f>100*H28/K28</f>
        <v>117.88562487851986</v>
      </c>
    </row>
    <row r="29" spans="7:13" x14ac:dyDescent="0.2">
      <c r="G29" s="23">
        <f t="shared" si="0"/>
        <v>24</v>
      </c>
      <c r="H29" s="63">
        <f>'3-2'!M25</f>
        <v>1.2106010749092141E-7</v>
      </c>
      <c r="I29" s="20">
        <f>'3-2'!N25</f>
        <v>0</v>
      </c>
      <c r="J29" s="20">
        <f>'3-2'!O25</f>
        <v>1.2804247127825588E-2</v>
      </c>
      <c r="K29" s="20" t="s">
        <v>95</v>
      </c>
      <c r="L29" s="58" t="str">
        <f t="shared" si="1"/>
        <v xml:space="preserve"> PASS</v>
      </c>
      <c r="M29" s="25">
        <v>0</v>
      </c>
    </row>
    <row r="30" spans="7:13" x14ac:dyDescent="0.2">
      <c r="G30" s="23">
        <f t="shared" si="0"/>
        <v>25</v>
      </c>
      <c r="H30" s="63">
        <f>'3-2'!M26</f>
        <v>7.0472875767216128E-2</v>
      </c>
      <c r="I30" s="20">
        <f>'3-2'!N26</f>
        <v>5.7668749699498034E-2</v>
      </c>
      <c r="J30" s="20">
        <f>'3-2'!O26</f>
        <v>8.3277001834934222E-2</v>
      </c>
      <c r="K30" s="20">
        <f>'3-2'!T72</f>
        <v>7.0602663358404816E-2</v>
      </c>
      <c r="L30" s="58" t="str">
        <f t="shared" si="1"/>
        <v xml:space="preserve"> PASS</v>
      </c>
      <c r="M30" s="54">
        <f>100*H30/K30</f>
        <v>99.816171819850709</v>
      </c>
    </row>
    <row r="31" spans="7:13" x14ac:dyDescent="0.2">
      <c r="G31" s="23">
        <f t="shared" si="0"/>
        <v>26</v>
      </c>
      <c r="H31" s="63">
        <f>'3-2'!M27</f>
        <v>3.9741420372649943E-5</v>
      </c>
      <c r="I31" s="20">
        <f>'3-2'!N27</f>
        <v>0</v>
      </c>
      <c r="J31" s="20">
        <f>'3-2'!O27</f>
        <v>1.2843867488090747E-2</v>
      </c>
      <c r="K31" s="20" t="s">
        <v>95</v>
      </c>
      <c r="L31" s="58" t="str">
        <f t="shared" si="1"/>
        <v xml:space="preserve"> PASS</v>
      </c>
      <c r="M31" s="25">
        <v>0</v>
      </c>
    </row>
    <row r="32" spans="7:13" x14ac:dyDescent="0.2">
      <c r="G32" s="23">
        <f t="shared" si="0"/>
        <v>27</v>
      </c>
      <c r="H32" s="63">
        <f>'3-2'!M28</f>
        <v>7.0444774368636803E-2</v>
      </c>
      <c r="I32" s="20">
        <f>'3-2'!N28</f>
        <v>5.7640648300918709E-2</v>
      </c>
      <c r="J32" s="20">
        <f>'3-2'!O28</f>
        <v>8.3248900436354897E-2</v>
      </c>
      <c r="K32" s="20">
        <f>'3-2'!T74</f>
        <v>7.0602663358404816E-2</v>
      </c>
      <c r="L32" s="58" t="str">
        <f t="shared" si="1"/>
        <v xml:space="preserve"> PASS</v>
      </c>
      <c r="M32" s="54">
        <f>100*H32/K32</f>
        <v>99.776369640665663</v>
      </c>
    </row>
    <row r="33" spans="7:13" x14ac:dyDescent="0.2">
      <c r="G33" s="23">
        <f t="shared" si="0"/>
        <v>28</v>
      </c>
      <c r="H33" s="63">
        <f>'3-2'!M29</f>
        <v>1.2139729594864347E-7</v>
      </c>
      <c r="I33" s="20">
        <f>'3-2'!N29</f>
        <v>0</v>
      </c>
      <c r="J33" s="20">
        <f>'3-2'!O29</f>
        <v>1.2804247465014046E-2</v>
      </c>
      <c r="K33" s="20" t="s">
        <v>95</v>
      </c>
      <c r="L33" s="58" t="str">
        <f t="shared" si="1"/>
        <v xml:space="preserve"> PASS</v>
      </c>
      <c r="M33" s="25">
        <v>0</v>
      </c>
    </row>
    <row r="34" spans="7:13" x14ac:dyDescent="0.2">
      <c r="G34" s="23">
        <f t="shared" si="0"/>
        <v>29</v>
      </c>
      <c r="H34" s="63">
        <f>'3-2'!M30</f>
        <v>6.1099840564467295E-2</v>
      </c>
      <c r="I34" s="20">
        <f>'3-2'!N30</f>
        <v>4.8295714496749201E-2</v>
      </c>
      <c r="J34" s="20">
        <f>'3-2'!O30</f>
        <v>7.3903966632185389E-2</v>
      </c>
      <c r="K34" s="20">
        <f>'3-2'!T76</f>
        <v>7.0602663358404816E-2</v>
      </c>
      <c r="L34" s="58" t="str">
        <f t="shared" si="1"/>
        <v xml:space="preserve"> PASS</v>
      </c>
      <c r="M34" s="54">
        <f>100*H34/K34</f>
        <v>86.540418814375698</v>
      </c>
    </row>
    <row r="35" spans="7:13" x14ac:dyDescent="0.2">
      <c r="G35" s="23">
        <f t="shared" si="0"/>
        <v>30</v>
      </c>
      <c r="H35" s="63">
        <f>'3-2'!M31</f>
        <v>3.9755374292490273E-5</v>
      </c>
      <c r="I35" s="20">
        <f>'3-2'!N31</f>
        <v>0</v>
      </c>
      <c r="J35" s="20">
        <f>'3-2'!O31</f>
        <v>1.2843881442010588E-2</v>
      </c>
      <c r="K35" s="20" t="s">
        <v>95</v>
      </c>
      <c r="L35" s="58" t="str">
        <f t="shared" si="1"/>
        <v xml:space="preserve"> PASS</v>
      </c>
      <c r="M35" s="25">
        <v>0</v>
      </c>
    </row>
    <row r="36" spans="7:13" x14ac:dyDescent="0.2">
      <c r="G36" s="23">
        <f t="shared" si="0"/>
        <v>31</v>
      </c>
      <c r="H36" s="63">
        <f>'3-2'!M32</f>
        <v>6.1071729324831701E-2</v>
      </c>
      <c r="I36" s="20">
        <f>'3-2'!N32</f>
        <v>4.82676032571136E-2</v>
      </c>
      <c r="J36" s="20">
        <f>'3-2'!O32</f>
        <v>7.3875855392549802E-2</v>
      </c>
      <c r="K36" s="20">
        <f>'3-2'!T78</f>
        <v>7.0602663358404816E-2</v>
      </c>
      <c r="L36" s="58" t="str">
        <f t="shared" si="1"/>
        <v xml:space="preserve"> PASS</v>
      </c>
      <c r="M36" s="54">
        <f>100*H36/K36</f>
        <v>86.500602696543297</v>
      </c>
    </row>
    <row r="37" spans="7:13" x14ac:dyDescent="0.2">
      <c r="G37" s="23">
        <f t="shared" si="0"/>
        <v>32</v>
      </c>
      <c r="H37" s="63">
        <f>'3-2'!M33</f>
        <v>1.2148627604151587E-7</v>
      </c>
      <c r="I37" s="20">
        <f>'3-2'!N33</f>
        <v>0</v>
      </c>
      <c r="J37" s="20">
        <f>'3-2'!O33</f>
        <v>1.2804247553994138E-2</v>
      </c>
      <c r="K37" s="20" t="s">
        <v>95</v>
      </c>
      <c r="L37" s="58" t="str">
        <f t="shared" si="1"/>
        <v xml:space="preserve"> PASS</v>
      </c>
      <c r="M37" s="25">
        <v>0</v>
      </c>
    </row>
    <row r="38" spans="7:13" x14ac:dyDescent="0.2">
      <c r="G38" s="23">
        <f t="shared" si="0"/>
        <v>33</v>
      </c>
      <c r="H38" s="63">
        <f>'3-2'!M34</f>
        <v>5.3934945028588796E-2</v>
      </c>
      <c r="I38" s="20">
        <f>'3-2'!N34</f>
        <v>4.1130818960870702E-2</v>
      </c>
      <c r="J38" s="20">
        <f>'3-2'!O34</f>
        <v>6.673907109630689E-2</v>
      </c>
      <c r="K38" s="20">
        <f>'3-2'!T80</f>
        <v>7.0602663358404816E-2</v>
      </c>
      <c r="L38" s="58" t="str">
        <f t="shared" si="1"/>
        <v xml:space="preserve"> PASS</v>
      </c>
      <c r="M38" s="54">
        <f>100*H38/K38</f>
        <v>76.392224404900119</v>
      </c>
    </row>
    <row r="39" spans="7:13" x14ac:dyDescent="0.2">
      <c r="G39" s="23">
        <f t="shared" si="0"/>
        <v>34</v>
      </c>
      <c r="H39" s="63">
        <f>'3-2'!M35</f>
        <v>3.9771375599432405E-5</v>
      </c>
      <c r="I39" s="20">
        <f>'3-2'!N35</f>
        <v>0</v>
      </c>
      <c r="J39" s="20">
        <f>'3-2'!O35</f>
        <v>1.284389744331753E-2</v>
      </c>
      <c r="K39" s="20" t="s">
        <v>95</v>
      </c>
      <c r="L39" s="58" t="str">
        <f t="shared" si="1"/>
        <v xml:space="preserve"> PASS</v>
      </c>
      <c r="M39" s="25">
        <v>0</v>
      </c>
    </row>
    <row r="40" spans="7:13" x14ac:dyDescent="0.2">
      <c r="G40" s="23">
        <f t="shared" si="0"/>
        <v>35</v>
      </c>
      <c r="H40" s="63">
        <f>'3-2'!M36</f>
        <v>5.3906822444982863E-2</v>
      </c>
      <c r="I40" s="20">
        <f>'3-2'!N36</f>
        <v>4.1102696377264769E-2</v>
      </c>
      <c r="J40" s="20">
        <f>'3-2'!O36</f>
        <v>6.6710948512700957E-2</v>
      </c>
      <c r="K40" s="20">
        <f>'3-2'!T82</f>
        <v>7.0602663358404816E-2</v>
      </c>
      <c r="L40" s="58" t="str">
        <f t="shared" si="1"/>
        <v xml:space="preserve"> PASS</v>
      </c>
      <c r="M40" s="54">
        <f>100*H40/K40</f>
        <v>76.352392219727193</v>
      </c>
    </row>
    <row r="41" spans="7:13" x14ac:dyDescent="0.2">
      <c r="G41" s="23">
        <f t="shared" si="0"/>
        <v>36</v>
      </c>
      <c r="H41" s="63">
        <f>'3-2'!M37</f>
        <v>1.2188422849039037E-7</v>
      </c>
      <c r="I41" s="20">
        <f>'3-2'!N37</f>
        <v>0</v>
      </c>
      <c r="J41" s="20">
        <f>'3-2'!O37</f>
        <v>1.2804247951946587E-2</v>
      </c>
      <c r="K41" s="20" t="s">
        <v>95</v>
      </c>
      <c r="L41" s="58" t="str">
        <f t="shared" si="1"/>
        <v xml:space="preserve"> PASS</v>
      </c>
      <c r="M41" s="25">
        <v>0</v>
      </c>
    </row>
    <row r="42" spans="7:13" x14ac:dyDescent="0.2">
      <c r="G42" s="23">
        <f t="shared" si="0"/>
        <v>37</v>
      </c>
      <c r="H42" s="63">
        <f>'3-2'!M38</f>
        <v>4.8280886142719776E-2</v>
      </c>
      <c r="I42" s="20">
        <f>'3-2'!N38</f>
        <v>3.5476760075001681E-2</v>
      </c>
      <c r="J42" s="20">
        <f>'3-2'!O38</f>
        <v>6.108501221043787E-2</v>
      </c>
      <c r="K42" s="20">
        <f>'3-2'!T84</f>
        <v>7.0602663358404816E-2</v>
      </c>
      <c r="L42" s="58" t="str">
        <f t="shared" si="1"/>
        <v xml:space="preserve"> PASS</v>
      </c>
      <c r="M42" s="54">
        <f>100*H42/K42</f>
        <v>68.383944522926029</v>
      </c>
    </row>
    <row r="43" spans="7:13" x14ac:dyDescent="0.2">
      <c r="G43" s="23">
        <f t="shared" si="0"/>
        <v>38</v>
      </c>
      <c r="H43" s="63">
        <f>'3-2'!M39</f>
        <v>3.9789336613439591E-5</v>
      </c>
      <c r="I43" s="20">
        <f>'3-2'!N39</f>
        <v>0</v>
      </c>
      <c r="J43" s="20">
        <f>'3-2'!O39</f>
        <v>1.2843915404331538E-2</v>
      </c>
      <c r="K43" s="20" t="s">
        <v>95</v>
      </c>
      <c r="L43" s="58" t="str">
        <f t="shared" si="1"/>
        <v xml:space="preserve"> PASS</v>
      </c>
      <c r="M43" s="25">
        <v>0</v>
      </c>
    </row>
    <row r="44" spans="7:13" x14ac:dyDescent="0.2">
      <c r="G44" s="23">
        <f t="shared" si="0"/>
        <v>39</v>
      </c>
      <c r="H44" s="63">
        <f>'3-2'!M40</f>
        <v>4.8252750891959004E-2</v>
      </c>
      <c r="I44" s="20">
        <f>'3-2'!N40</f>
        <v>3.544862482424091E-2</v>
      </c>
      <c r="J44" s="20">
        <f>'3-2'!O40</f>
        <v>6.1056876959677098E-2</v>
      </c>
      <c r="K44" s="20">
        <f>'3-2'!T86</f>
        <v>7.0602663358404816E-2</v>
      </c>
      <c r="L44" s="58" t="str">
        <f t="shared" si="1"/>
        <v xml:space="preserve"> PASS</v>
      </c>
      <c r="M44" s="54">
        <f>100*H44/K44</f>
        <v>68.344094396284277</v>
      </c>
    </row>
    <row r="45" spans="7:13" x14ac:dyDescent="0.2">
      <c r="G45" s="23">
        <f t="shared" si="0"/>
        <v>40</v>
      </c>
      <c r="H45" s="63">
        <f>'3-2'!M41</f>
        <v>1.2203379390846691E-7</v>
      </c>
      <c r="I45" s="20">
        <f>'3-2'!N41</f>
        <v>0</v>
      </c>
      <c r="J45" s="20">
        <f>'3-2'!O41</f>
        <v>1.2804248101512006E-2</v>
      </c>
      <c r="K45" s="20" t="s">
        <v>95</v>
      </c>
      <c r="L45" s="58" t="str">
        <f t="shared" si="1"/>
        <v xml:space="preserve"> PASS</v>
      </c>
      <c r="M45" s="25">
        <v>0</v>
      </c>
    </row>
  </sheetData>
  <mergeCells count="1">
    <mergeCell ref="I5:J5"/>
  </mergeCells>
  <conditionalFormatting sqref="L7:L22 L4:L5">
    <cfRule type="cellIs" dxfId="89" priority="19" operator="equal">
      <formula>"Fail"</formula>
    </cfRule>
    <cfRule type="cellIs" dxfId="88" priority="20" operator="equal">
      <formula>"PASS"</formula>
    </cfRule>
    <cfRule type="cellIs" dxfId="87" priority="21" operator="equal">
      <formula>"Fail"</formula>
    </cfRule>
    <cfRule type="cellIs" dxfId="86" priority="22" operator="equal">
      <formula>"""Fail"""</formula>
    </cfRule>
  </conditionalFormatting>
  <conditionalFormatting sqref="M7:M22">
    <cfRule type="cellIs" dxfId="85" priority="13" operator="greaterThan">
      <formula>100</formula>
    </cfRule>
    <cfRule type="cellIs" dxfId="84" priority="14" operator="greaterThan">
      <formula>100</formula>
    </cfRule>
  </conditionalFormatting>
  <conditionalFormatting sqref="L8 L10 L12 L14 L16 L18 L20 L22 L24 L26 L28 L30 L32 L34 L36 L38 L40 L42 L44">
    <cfRule type="cellIs" dxfId="83" priority="9" operator="equal">
      <formula>"Fail"</formula>
    </cfRule>
    <cfRule type="cellIs" dxfId="82" priority="10" operator="equal">
      <formula>"PASS"</formula>
    </cfRule>
    <cfRule type="cellIs" dxfId="81" priority="11" operator="equal">
      <formula>"Fail"</formula>
    </cfRule>
    <cfRule type="cellIs" dxfId="80" priority="12" operator="equal">
      <formula>"""Fail"""</formula>
    </cfRule>
  </conditionalFormatting>
  <conditionalFormatting sqref="M8 M10 M12 M14 M16 M18 M20 M22 M24 M26 M28 M30 M32 M34 M36 M38 M40 M42 M44">
    <cfRule type="cellIs" dxfId="79" priority="7" operator="greaterThan">
      <formula>100</formula>
    </cfRule>
    <cfRule type="cellIs" dxfId="78" priority="8" operator="greaterThan">
      <formula>100</formula>
    </cfRule>
  </conditionalFormatting>
  <conditionalFormatting sqref="L7:L45">
    <cfRule type="cellIs" dxfId="77" priority="3" operator="equal">
      <formula>"Fail"</formula>
    </cfRule>
    <cfRule type="cellIs" dxfId="76" priority="4" operator="equal">
      <formula>"PASS"</formula>
    </cfRule>
    <cfRule type="cellIs" dxfId="75" priority="5" operator="equal">
      <formula>"Fail"</formula>
    </cfRule>
    <cfRule type="cellIs" dxfId="74" priority="6" operator="equal">
      <formula>"""Fail"""</formula>
    </cfRule>
  </conditionalFormatting>
  <conditionalFormatting sqref="H7">
    <cfRule type="expression" dxfId="73" priority="2">
      <formula>H7&gt;K7</formula>
    </cfRule>
  </conditionalFormatting>
  <conditionalFormatting sqref="H8:H45">
    <cfRule type="expression" dxfId="72" priority="1">
      <formula>H8&gt;K8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G6" sqref="G6:H45"/>
    </sheetView>
  </sheetViews>
  <sheetFormatPr defaultRowHeight="12.75" x14ac:dyDescent="0.2"/>
  <cols>
    <col min="6" max="6" width="26.140625" customWidth="1"/>
    <col min="7" max="7" width="10.42578125" customWidth="1"/>
  </cols>
  <sheetData>
    <row r="1" spans="1:13" ht="15.75" x14ac:dyDescent="0.25">
      <c r="A1" s="53" t="s">
        <v>84</v>
      </c>
      <c r="H1" s="21" t="str">
        <f>'3-2'!Q89</f>
        <v>THC-I</v>
      </c>
      <c r="I1" s="21" t="str">
        <f>'3-2'!R89</f>
        <v>POHC</v>
      </c>
    </row>
    <row r="2" spans="1:13" x14ac:dyDescent="0.2">
      <c r="H2" s="56">
        <f>'3-2'!Q88</f>
        <v>1.0894385927103525</v>
      </c>
      <c r="I2" s="56">
        <f>'3-2'!R88</f>
        <v>0.20426799999518794</v>
      </c>
    </row>
    <row r="4" spans="1:13" x14ac:dyDescent="0.2">
      <c r="G4" s="31" t="s">
        <v>37</v>
      </c>
      <c r="H4" s="19" t="s">
        <v>35</v>
      </c>
      <c r="I4" s="19" t="s">
        <v>34</v>
      </c>
      <c r="J4" s="19" t="s">
        <v>33</v>
      </c>
      <c r="K4" s="19" t="s">
        <v>45</v>
      </c>
      <c r="L4" s="19" t="s">
        <v>77</v>
      </c>
      <c r="M4" s="19" t="s">
        <v>85</v>
      </c>
    </row>
    <row r="5" spans="1:13" x14ac:dyDescent="0.2">
      <c r="I5" s="78" t="str">
        <f>'3-2'!N2</f>
        <v>Tolerance</v>
      </c>
      <c r="J5" s="79"/>
      <c r="K5" s="20"/>
      <c r="M5" s="19" t="s">
        <v>86</v>
      </c>
    </row>
    <row r="6" spans="1:13" x14ac:dyDescent="0.2">
      <c r="G6" s="23">
        <v>1</v>
      </c>
      <c r="H6" s="63">
        <f>'3-2'!M2</f>
        <v>2.3534221119468275</v>
      </c>
    </row>
    <row r="7" spans="1:13" x14ac:dyDescent="0.2">
      <c r="G7" s="23">
        <f>G6+1</f>
        <v>2</v>
      </c>
      <c r="H7" s="63">
        <f>'3-2'!M3</f>
        <v>3.9699531510910189E-5</v>
      </c>
      <c r="I7" s="20">
        <f>'3-2'!N3</f>
        <v>0</v>
      </c>
      <c r="J7" s="20">
        <f>'3-2'!O3</f>
        <v>1.2843825599229008E-2</v>
      </c>
      <c r="K7" s="20" t="str">
        <f>'3-2'!U49</f>
        <v>N/A</v>
      </c>
      <c r="L7" s="58" t="str">
        <f>IF(K7&gt;H7," PASS", "Fail")</f>
        <v xml:space="preserve"> PASS</v>
      </c>
      <c r="M7" s="25">
        <v>0</v>
      </c>
    </row>
    <row r="8" spans="1:13" x14ac:dyDescent="0.2">
      <c r="G8" s="23">
        <f t="shared" ref="G8:G45" si="0">G7+1</f>
        <v>3</v>
      </c>
      <c r="H8" s="63">
        <f>'3-2'!M4</f>
        <v>0.91498549554759745</v>
      </c>
      <c r="I8" s="20">
        <f>'3-2'!N4</f>
        <v>0.86923622077021756</v>
      </c>
      <c r="J8" s="20">
        <f>'3-2'!O4</f>
        <v>0.95844730658610833</v>
      </c>
      <c r="K8" s="20">
        <f>'3-2'!U50</f>
        <v>1.8403709587625177</v>
      </c>
      <c r="L8" s="58" t="str">
        <f t="shared" ref="L8:L45" si="1">IF(K8&gt;H8," PASS", "Fail")</f>
        <v xml:space="preserve"> PASS</v>
      </c>
      <c r="M8" s="54">
        <f>100*H8/K8</f>
        <v>49.717449147471996</v>
      </c>
    </row>
    <row r="9" spans="1:13" x14ac:dyDescent="0.2">
      <c r="G9" s="23">
        <f t="shared" si="0"/>
        <v>4</v>
      </c>
      <c r="H9" s="63">
        <f>'3-2'!M5</f>
        <v>1.206661908797965E-7</v>
      </c>
      <c r="I9" s="20">
        <f>'3-2'!N5</f>
        <v>0</v>
      </c>
      <c r="J9" s="20">
        <f>'3-2'!O5</f>
        <v>1.2804246733908977E-2</v>
      </c>
      <c r="K9" s="20" t="str">
        <f>'3-2'!U51</f>
        <v>N/A</v>
      </c>
      <c r="L9" s="58" t="str">
        <f t="shared" si="1"/>
        <v xml:space="preserve"> PASS</v>
      </c>
      <c r="M9" s="25">
        <v>0</v>
      </c>
    </row>
    <row r="10" spans="1:13" x14ac:dyDescent="0.2">
      <c r="G10" s="23">
        <f t="shared" si="0"/>
        <v>5</v>
      </c>
      <c r="H10" s="63">
        <f>'3-2'!M6</f>
        <v>0.30502919017707236</v>
      </c>
      <c r="I10" s="20">
        <f>'3-2'!N6</f>
        <v>0.28977773066821877</v>
      </c>
      <c r="J10" s="20">
        <f>'3-2'!O6</f>
        <v>0.31951807671048332</v>
      </c>
      <c r="K10" s="20">
        <f>'3-2'!U52</f>
        <v>1.0284425946025835</v>
      </c>
      <c r="L10" s="58" t="str">
        <f t="shared" si="1"/>
        <v xml:space="preserve"> PASS</v>
      </c>
      <c r="M10" s="54">
        <f t="shared" ref="M10" si="2">100*H10/K10</f>
        <v>29.659330698466785</v>
      </c>
    </row>
    <row r="11" spans="1:13" x14ac:dyDescent="0.2">
      <c r="G11" s="23">
        <f t="shared" si="0"/>
        <v>6</v>
      </c>
      <c r="H11" s="63">
        <f>'3-2'!M7</f>
        <v>3.9701521561983352E-5</v>
      </c>
      <c r="I11" s="20">
        <f>'3-2'!N7</f>
        <v>0</v>
      </c>
      <c r="J11" s="20">
        <f>'3-2'!O7</f>
        <v>1.2843827589280082E-2</v>
      </c>
      <c r="K11" s="20" t="str">
        <f>'3-2'!U53</f>
        <v>N/A</v>
      </c>
      <c r="L11" s="58" t="str">
        <f t="shared" si="1"/>
        <v xml:space="preserve"> PASS</v>
      </c>
      <c r="M11" s="25">
        <v>0</v>
      </c>
    </row>
    <row r="12" spans="1:13" x14ac:dyDescent="0.2">
      <c r="G12" s="23">
        <f t="shared" si="0"/>
        <v>7</v>
      </c>
      <c r="H12" s="63">
        <f>'3-2'!M8</f>
        <v>0.30500111700569232</v>
      </c>
      <c r="I12" s="20">
        <f>'3-2'!N8</f>
        <v>0.28975106115540772</v>
      </c>
      <c r="J12" s="20">
        <f>'3-2'!O8</f>
        <v>0.31948867006346271</v>
      </c>
      <c r="K12" s="20">
        <f>'3-2'!U54</f>
        <v>0.54128557610662287</v>
      </c>
      <c r="L12" s="58" t="str">
        <f t="shared" si="1"/>
        <v xml:space="preserve"> PASS</v>
      </c>
      <c r="M12" s="54">
        <f>100*H12/K12</f>
        <v>56.347541938862406</v>
      </c>
    </row>
    <row r="13" spans="1:13" x14ac:dyDescent="0.2">
      <c r="G13" s="23">
        <f t="shared" si="0"/>
        <v>8</v>
      </c>
      <c r="H13" s="63">
        <f>'3-2'!M9</f>
        <v>1.2057271002621976E-7</v>
      </c>
      <c r="I13" s="20">
        <f>'3-2'!N9</f>
        <v>0</v>
      </c>
      <c r="J13" s="20">
        <f>'3-2'!O9</f>
        <v>1.2804246640428124E-2</v>
      </c>
      <c r="K13" s="20" t="str">
        <f>'3-2'!U55</f>
        <v>N/A</v>
      </c>
      <c r="L13" s="58" t="str">
        <f t="shared" si="1"/>
        <v xml:space="preserve"> PASS</v>
      </c>
      <c r="M13" s="25">
        <v>0</v>
      </c>
    </row>
    <row r="14" spans="1:13" x14ac:dyDescent="0.2">
      <c r="G14" s="23">
        <f t="shared" si="0"/>
        <v>9</v>
      </c>
      <c r="H14" s="63">
        <f>'3-2'!M10</f>
        <v>0.18304150382892698</v>
      </c>
      <c r="I14" s="20">
        <f>'3-2'!N10</f>
        <v>0.17023737776120887</v>
      </c>
      <c r="J14" s="20">
        <f>'3-2'!O10</f>
        <v>0.19584562989664508</v>
      </c>
      <c r="K14" s="20">
        <f>'3-2'!U56</f>
        <v>0.27064278805331143</v>
      </c>
      <c r="L14" s="58" t="str">
        <f t="shared" si="1"/>
        <v xml:space="preserve"> PASS</v>
      </c>
      <c r="M14" s="54">
        <f>100*H14/K14</f>
        <v>67.632137972533485</v>
      </c>
    </row>
    <row r="15" spans="1:13" x14ac:dyDescent="0.2">
      <c r="G15" s="23">
        <f t="shared" si="0"/>
        <v>10</v>
      </c>
      <c r="H15" s="63">
        <f>'3-2'!M11</f>
        <v>3.9705513489250998E-5</v>
      </c>
      <c r="I15" s="20">
        <f>'3-2'!N11</f>
        <v>0</v>
      </c>
      <c r="J15" s="20">
        <f>'3-2'!O11</f>
        <v>1.2843831581207348E-2</v>
      </c>
      <c r="K15" s="20" t="str">
        <f>'3-2'!U57</f>
        <v>N/A</v>
      </c>
      <c r="L15" s="58" t="str">
        <f t="shared" si="1"/>
        <v xml:space="preserve"> PASS</v>
      </c>
      <c r="M15" s="25">
        <v>0</v>
      </c>
    </row>
    <row r="16" spans="1:13" x14ac:dyDescent="0.2">
      <c r="G16" s="23">
        <f t="shared" si="0"/>
        <v>11</v>
      </c>
      <c r="H16" s="63">
        <f>'3-2'!M12</f>
        <v>0.18301342782748739</v>
      </c>
      <c r="I16" s="20">
        <f>'3-2'!N12</f>
        <v>0.17020930175976928</v>
      </c>
      <c r="J16" s="20">
        <f>'3-2'!O12</f>
        <v>0.1958175538952055</v>
      </c>
      <c r="K16" s="20">
        <f>'3-2'!U58</f>
        <v>0.18944995163731801</v>
      </c>
      <c r="L16" s="58" t="str">
        <f t="shared" si="1"/>
        <v xml:space="preserve"> PASS</v>
      </c>
      <c r="M16" s="54">
        <f>100*H16/K16</f>
        <v>96.602520214862523</v>
      </c>
    </row>
    <row r="17" spans="7:13" x14ac:dyDescent="0.2">
      <c r="G17" s="23">
        <f t="shared" si="0"/>
        <v>12</v>
      </c>
      <c r="H17" s="63">
        <f>'3-2'!M13</f>
        <v>1.2078810740695767E-7</v>
      </c>
      <c r="I17" s="20">
        <f>'3-2'!N13</f>
        <v>0</v>
      </c>
      <c r="J17" s="20">
        <f>'3-2'!O13</f>
        <v>1.2804246855825504E-2</v>
      </c>
      <c r="K17" s="20" t="str">
        <f>'3-2'!U59</f>
        <v>N/A</v>
      </c>
      <c r="L17" s="58" t="str">
        <f t="shared" si="1"/>
        <v xml:space="preserve"> PASS</v>
      </c>
      <c r="M17" s="25">
        <v>0</v>
      </c>
    </row>
    <row r="18" spans="7:13" x14ac:dyDescent="0.2">
      <c r="G18" s="23">
        <f t="shared" si="0"/>
        <v>13</v>
      </c>
      <c r="H18" s="63">
        <f>'3-2'!M14</f>
        <v>0.13076763380789458</v>
      </c>
      <c r="I18" s="20">
        <f>'3-2'!N14</f>
        <v>0.11796350774017648</v>
      </c>
      <c r="J18" s="20">
        <f>'3-2'!O14</f>
        <v>0.14357175987561269</v>
      </c>
      <c r="K18" s="20">
        <f>'3-2'!U60</f>
        <v>0.16022053052756036</v>
      </c>
      <c r="L18" s="58" t="str">
        <f t="shared" si="1"/>
        <v xml:space="preserve"> PASS</v>
      </c>
      <c r="M18" s="54">
        <f>100*H18/K18</f>
        <v>81.617276748063546</v>
      </c>
    </row>
    <row r="19" spans="7:13" x14ac:dyDescent="0.2">
      <c r="G19" s="23">
        <f t="shared" si="0"/>
        <v>14</v>
      </c>
      <c r="H19" s="63">
        <f>'3-2'!M15</f>
        <v>3.9711485312251357E-5</v>
      </c>
      <c r="I19" s="20">
        <f>'3-2'!N15</f>
        <v>0</v>
      </c>
      <c r="J19" s="20">
        <f>'3-2'!O15</f>
        <v>1.2843837553030349E-2</v>
      </c>
      <c r="K19" s="20" t="str">
        <f>'3-2'!U61</f>
        <v>N/A</v>
      </c>
      <c r="L19" s="58" t="str">
        <f t="shared" si="1"/>
        <v xml:space="preserve"> PASS</v>
      </c>
      <c r="M19" s="25">
        <v>0</v>
      </c>
    </row>
    <row r="20" spans="7:13" x14ac:dyDescent="0.2">
      <c r="G20" s="23">
        <f t="shared" si="0"/>
        <v>15</v>
      </c>
      <c r="H20" s="63">
        <f>'3-2'!M16</f>
        <v>0.13073955359483852</v>
      </c>
      <c r="I20" s="20">
        <f>'3-2'!N16</f>
        <v>0.11793542752712043</v>
      </c>
      <c r="J20" s="20">
        <f>'3-2'!O16</f>
        <v>0.14354367966255663</v>
      </c>
      <c r="K20" s="20">
        <f>'3-2'!U62</f>
        <v>0.1389299645340332</v>
      </c>
      <c r="L20" s="58" t="str">
        <f t="shared" si="1"/>
        <v xml:space="preserve"> PASS</v>
      </c>
      <c r="M20" s="54">
        <f>100*H20/K20</f>
        <v>94.10464764267013</v>
      </c>
    </row>
    <row r="21" spans="7:13" x14ac:dyDescent="0.2">
      <c r="G21" s="23">
        <f t="shared" si="0"/>
        <v>16</v>
      </c>
      <c r="H21" s="63">
        <f>'3-2'!M17</f>
        <v>1.207555305474517E-7</v>
      </c>
      <c r="I21" s="20">
        <f>'3-2'!N17</f>
        <v>0</v>
      </c>
      <c r="J21" s="20">
        <f>'3-2'!O17</f>
        <v>1.2804246823248645E-2</v>
      </c>
      <c r="K21" s="20" t="str">
        <f>'3-2'!U63</f>
        <v>N/A</v>
      </c>
      <c r="L21" s="58" t="str">
        <f t="shared" si="1"/>
        <v xml:space="preserve"> PASS</v>
      </c>
      <c r="M21" s="25">
        <v>0</v>
      </c>
    </row>
    <row r="22" spans="7:13" x14ac:dyDescent="0.2">
      <c r="G22" s="23">
        <f t="shared" si="0"/>
        <v>17</v>
      </c>
      <c r="H22" s="63">
        <f>'3-2'!M18</f>
        <v>0.10173170628704693</v>
      </c>
      <c r="I22" s="20">
        <f>'3-2'!N18</f>
        <v>8.8927580219328839E-2</v>
      </c>
      <c r="J22" s="20">
        <f>'3-2'!O18</f>
        <v>0.11453583235476503</v>
      </c>
      <c r="K22" s="20">
        <f>'3-2'!U64</f>
        <v>0.12258526282414696</v>
      </c>
      <c r="L22" s="58" t="str">
        <f t="shared" si="1"/>
        <v xml:space="preserve"> PASS</v>
      </c>
      <c r="M22" s="54">
        <f>100*H22/K22</f>
        <v>82.988528917203354</v>
      </c>
    </row>
    <row r="23" spans="7:13" x14ac:dyDescent="0.2">
      <c r="G23" s="23">
        <f t="shared" si="0"/>
        <v>18</v>
      </c>
      <c r="H23" s="63">
        <f>'3-2'!M19</f>
        <v>3.9719472512389456E-5</v>
      </c>
      <c r="I23" s="20">
        <f>'3-2'!N19</f>
        <v>0</v>
      </c>
      <c r="J23" s="20">
        <f>'3-2'!O19</f>
        <v>1.2843845540230487E-2</v>
      </c>
      <c r="K23" s="20" t="str">
        <f>'3-2'!U65</f>
        <v>N/A</v>
      </c>
      <c r="L23" s="58" t="str">
        <f t="shared" si="1"/>
        <v xml:space="preserve"> PASS</v>
      </c>
      <c r="M23" s="25">
        <v>0</v>
      </c>
    </row>
    <row r="24" spans="7:13" x14ac:dyDescent="0.2">
      <c r="G24" s="23">
        <f t="shared" si="0"/>
        <v>19</v>
      </c>
      <c r="H24" s="63">
        <f>'3-2'!M20</f>
        <v>0.10170362041148996</v>
      </c>
      <c r="I24" s="20">
        <f>'3-2'!N20</f>
        <v>8.8899494343771868E-2</v>
      </c>
      <c r="J24" s="20">
        <f>'3-2'!O20</f>
        <v>0.11450774647920806</v>
      </c>
      <c r="K24" s="20">
        <f>'3-2'!U66</f>
        <v>0.10968155094792095</v>
      </c>
      <c r="L24" s="58" t="str">
        <f t="shared" si="1"/>
        <v xml:space="preserve"> PASS</v>
      </c>
      <c r="M24" s="54">
        <f>100*H24/K24</f>
        <v>92.726278514953648</v>
      </c>
    </row>
    <row r="25" spans="7:13" x14ac:dyDescent="0.2">
      <c r="G25" s="23">
        <f t="shared" si="0"/>
        <v>20</v>
      </c>
      <c r="H25" s="63">
        <f>'3-2'!M21</f>
        <v>1.2103185130665299E-7</v>
      </c>
      <c r="I25" s="20">
        <f>'3-2'!N21</f>
        <v>0</v>
      </c>
      <c r="J25" s="20">
        <f>'3-2'!O21</f>
        <v>1.2804247099569404E-2</v>
      </c>
      <c r="K25" s="20" t="str">
        <f>'3-2'!U67</f>
        <v>N/A</v>
      </c>
      <c r="L25" s="58" t="str">
        <f t="shared" si="1"/>
        <v xml:space="preserve"> PASS</v>
      </c>
      <c r="M25" s="25">
        <v>0</v>
      </c>
    </row>
    <row r="26" spans="7:13" x14ac:dyDescent="0.2">
      <c r="G26" s="23">
        <f t="shared" si="0"/>
        <v>21</v>
      </c>
      <c r="H26" s="63">
        <f>'3-2'!M22</f>
        <v>8.3258483779838688E-2</v>
      </c>
      <c r="I26" s="20">
        <f>'3-2'!N22</f>
        <v>7.0454357712120594E-2</v>
      </c>
      <c r="J26" s="20">
        <f>'3-2'!O22</f>
        <v>9.6062609847556782E-2</v>
      </c>
      <c r="K26" s="20">
        <f>'3-2'!U68</f>
        <v>9.923568895288086E-2</v>
      </c>
      <c r="L26" s="58" t="str">
        <f t="shared" si="1"/>
        <v xml:space="preserve"> PASS</v>
      </c>
      <c r="M26" s="54">
        <f>100*H26/K26</f>
        <v>83.899738751621427</v>
      </c>
    </row>
    <row r="27" spans="7:13" x14ac:dyDescent="0.2">
      <c r="G27" s="23">
        <f t="shared" si="0"/>
        <v>22</v>
      </c>
      <c r="H27" s="63">
        <f>'3-2'!M23</f>
        <v>3.9729431165033031E-5</v>
      </c>
      <c r="I27" s="20">
        <f>'3-2'!N23</f>
        <v>0</v>
      </c>
      <c r="J27" s="20">
        <f>'3-2'!O23</f>
        <v>1.284385549888313E-2</v>
      </c>
      <c r="K27" s="20" t="str">
        <f>'3-2'!U69</f>
        <v>N/A</v>
      </c>
      <c r="L27" s="58" t="str">
        <f t="shared" si="1"/>
        <v xml:space="preserve"> PASS</v>
      </c>
      <c r="M27" s="25">
        <v>0</v>
      </c>
    </row>
    <row r="28" spans="7:13" x14ac:dyDescent="0.2">
      <c r="G28" s="23">
        <f t="shared" si="0"/>
        <v>23</v>
      </c>
      <c r="H28" s="63">
        <f>'3-2'!M24</f>
        <v>8.32303908809333E-2</v>
      </c>
      <c r="I28" s="20">
        <f>'3-2'!N24</f>
        <v>7.0426264813215206E-2</v>
      </c>
      <c r="J28" s="20">
        <f>'3-2'!O24</f>
        <v>9.6034516948651394E-2</v>
      </c>
      <c r="K28" s="20">
        <f>'3-2'!U70</f>
        <v>9.0606498609152097E-2</v>
      </c>
      <c r="L28" s="58" t="str">
        <f t="shared" si="1"/>
        <v xml:space="preserve"> PASS</v>
      </c>
      <c r="M28" s="54">
        <f>100*H28/K28</f>
        <v>91.859184670586373</v>
      </c>
    </row>
    <row r="29" spans="7:13" x14ac:dyDescent="0.2">
      <c r="G29" s="23">
        <f t="shared" si="0"/>
        <v>24</v>
      </c>
      <c r="H29" s="63">
        <f>'3-2'!M25</f>
        <v>1.2106010749092141E-7</v>
      </c>
      <c r="I29" s="20">
        <f>'3-2'!N25</f>
        <v>0</v>
      </c>
      <c r="J29" s="20">
        <f>'3-2'!O25</f>
        <v>1.2804247127825588E-2</v>
      </c>
      <c r="K29" s="20" t="str">
        <f>'3-2'!U71</f>
        <v>N/A</v>
      </c>
      <c r="L29" s="58" t="str">
        <f t="shared" si="1"/>
        <v xml:space="preserve"> PASS</v>
      </c>
      <c r="M29" s="25">
        <v>0</v>
      </c>
    </row>
    <row r="30" spans="7:13" x14ac:dyDescent="0.2">
      <c r="G30" s="23">
        <f t="shared" si="0"/>
        <v>25</v>
      </c>
      <c r="H30" s="63">
        <f>'3-2'!M26</f>
        <v>7.0472875767216128E-2</v>
      </c>
      <c r="I30" s="20">
        <f>'3-2'!N26</f>
        <v>5.7668749699498034E-2</v>
      </c>
      <c r="J30" s="20">
        <f>'3-2'!O26</f>
        <v>8.3277001834934222E-2</v>
      </c>
      <c r="K30" s="20">
        <f>'3-2'!U72</f>
        <v>8.3357978720419931E-2</v>
      </c>
      <c r="L30" s="58" t="str">
        <f t="shared" si="1"/>
        <v xml:space="preserve"> PASS</v>
      </c>
      <c r="M30" s="54">
        <f>100*H30/K30</f>
        <v>84.542447944401289</v>
      </c>
    </row>
    <row r="31" spans="7:13" x14ac:dyDescent="0.2">
      <c r="G31" s="23">
        <f t="shared" si="0"/>
        <v>26</v>
      </c>
      <c r="H31" s="63">
        <f>'3-2'!M27</f>
        <v>3.9741420372649943E-5</v>
      </c>
      <c r="I31" s="20">
        <f>'3-2'!N27</f>
        <v>0</v>
      </c>
      <c r="J31" s="20">
        <f>'3-2'!O27</f>
        <v>1.2843867488090747E-2</v>
      </c>
      <c r="K31" s="20" t="str">
        <f>'3-2'!U73</f>
        <v>N/A</v>
      </c>
      <c r="L31" s="58" t="str">
        <f t="shared" si="1"/>
        <v xml:space="preserve"> PASS</v>
      </c>
      <c r="M31" s="25">
        <v>0</v>
      </c>
    </row>
    <row r="32" spans="7:13" x14ac:dyDescent="0.2">
      <c r="G32" s="23">
        <f t="shared" si="0"/>
        <v>27</v>
      </c>
      <c r="H32" s="63">
        <f>'3-2'!M28</f>
        <v>7.0444774368636803E-2</v>
      </c>
      <c r="I32" s="20">
        <f>'3-2'!N28</f>
        <v>5.7640648300918709E-2</v>
      </c>
      <c r="J32" s="20">
        <f>'3-2'!O28</f>
        <v>8.3248900436354897E-2</v>
      </c>
      <c r="K32" s="20">
        <f>'3-2'!U74</f>
        <v>7.7183313630018457E-2</v>
      </c>
      <c r="L32" s="58" t="str">
        <f t="shared" si="1"/>
        <v xml:space="preserve"> PASS</v>
      </c>
      <c r="M32" s="54">
        <f>100*H32/K32</f>
        <v>91.269435135056341</v>
      </c>
    </row>
    <row r="33" spans="7:13" x14ac:dyDescent="0.2">
      <c r="G33" s="23">
        <f t="shared" si="0"/>
        <v>28</v>
      </c>
      <c r="H33" s="63">
        <f>'3-2'!M29</f>
        <v>1.2139729594864347E-7</v>
      </c>
      <c r="I33" s="20">
        <f>'3-2'!N29</f>
        <v>0</v>
      </c>
      <c r="J33" s="20">
        <f>'3-2'!O29</f>
        <v>1.2804247465014046E-2</v>
      </c>
      <c r="K33" s="20" t="str">
        <f>'3-2'!U75</f>
        <v>N/A</v>
      </c>
      <c r="L33" s="58" t="str">
        <f t="shared" si="1"/>
        <v xml:space="preserve"> PASS</v>
      </c>
      <c r="M33" s="25">
        <v>0</v>
      </c>
    </row>
    <row r="34" spans="7:13" x14ac:dyDescent="0.2">
      <c r="G34" s="23">
        <f t="shared" si="0"/>
        <v>29</v>
      </c>
      <c r="H34" s="63">
        <f>'3-2'!M30</f>
        <v>6.1099840564467295E-2</v>
      </c>
      <c r="I34" s="20">
        <f>'3-2'!N30</f>
        <v>4.8295714496749201E-2</v>
      </c>
      <c r="J34" s="20">
        <f>'3-2'!O30</f>
        <v>7.3903966632185389E-2</v>
      </c>
      <c r="K34" s="20">
        <f>'3-2'!U76</f>
        <v>7.1860326483120629E-2</v>
      </c>
      <c r="L34" s="58" t="str">
        <f t="shared" si="1"/>
        <v xml:space="preserve"> PASS</v>
      </c>
      <c r="M34" s="54">
        <f>100*H34/K34</f>
        <v>85.025832131195685</v>
      </c>
    </row>
    <row r="35" spans="7:13" x14ac:dyDescent="0.2">
      <c r="G35" s="23">
        <f t="shared" si="0"/>
        <v>30</v>
      </c>
      <c r="H35" s="63">
        <f>'3-2'!M31</f>
        <v>3.9755374292490273E-5</v>
      </c>
      <c r="I35" s="20">
        <f>'3-2'!N31</f>
        <v>0</v>
      </c>
      <c r="J35" s="20">
        <f>'3-2'!O31</f>
        <v>1.2843881442010588E-2</v>
      </c>
      <c r="K35" s="20" t="str">
        <f>'3-2'!U77</f>
        <v>N/A</v>
      </c>
      <c r="L35" s="58" t="str">
        <f t="shared" si="1"/>
        <v xml:space="preserve"> PASS</v>
      </c>
      <c r="M35" s="25">
        <v>0</v>
      </c>
    </row>
    <row r="36" spans="7:13" x14ac:dyDescent="0.2">
      <c r="G36" s="23">
        <f t="shared" si="0"/>
        <v>31</v>
      </c>
      <c r="H36" s="63">
        <f>'3-2'!M32</f>
        <v>6.1071729324831701E-2</v>
      </c>
      <c r="I36" s="20">
        <f>'3-2'!N32</f>
        <v>4.82676032571136E-2</v>
      </c>
      <c r="J36" s="20">
        <f>'3-2'!O32</f>
        <v>7.3875855392549802E-2</v>
      </c>
      <c r="K36" s="20">
        <f>'3-2'!U78</f>
        <v>6.7224176387435428E-2</v>
      </c>
      <c r="L36" s="58" t="str">
        <f t="shared" si="1"/>
        <v xml:space="preserve"> PASS</v>
      </c>
      <c r="M36" s="54">
        <f>100*H36/K36</f>
        <v>90.847865465624878</v>
      </c>
    </row>
    <row r="37" spans="7:13" x14ac:dyDescent="0.2">
      <c r="G37" s="23">
        <f t="shared" si="0"/>
        <v>32</v>
      </c>
      <c r="H37" s="63">
        <f>'3-2'!M33</f>
        <v>1.2148627604151587E-7</v>
      </c>
      <c r="I37" s="20">
        <f>'3-2'!N33</f>
        <v>0</v>
      </c>
      <c r="J37" s="20">
        <f>'3-2'!O33</f>
        <v>1.2804247553994138E-2</v>
      </c>
      <c r="K37" s="20" t="str">
        <f>'3-2'!U79</f>
        <v>N/A</v>
      </c>
      <c r="L37" s="58" t="str">
        <f t="shared" si="1"/>
        <v xml:space="preserve"> PASS</v>
      </c>
      <c r="M37" s="25">
        <v>0</v>
      </c>
    </row>
    <row r="38" spans="7:13" x14ac:dyDescent="0.2">
      <c r="G38" s="23">
        <f t="shared" si="0"/>
        <v>33</v>
      </c>
      <c r="H38" s="63">
        <f>'3-2'!M34</f>
        <v>5.3934945028588796E-2</v>
      </c>
      <c r="I38" s="20">
        <f>'3-2'!N34</f>
        <v>4.1130818960870702E-2</v>
      </c>
      <c r="J38" s="20">
        <f>'3-2'!O34</f>
        <v>6.673907109630689E-2</v>
      </c>
      <c r="K38" s="20">
        <f>'3-2'!U80</f>
        <v>6.3149983879106003E-2</v>
      </c>
      <c r="L38" s="58" t="str">
        <f t="shared" si="1"/>
        <v xml:space="preserve"> PASS</v>
      </c>
      <c r="M38" s="54">
        <f>100*H38/K38</f>
        <v>85.407694057122114</v>
      </c>
    </row>
    <row r="39" spans="7:13" x14ac:dyDescent="0.2">
      <c r="G39" s="23">
        <f t="shared" si="0"/>
        <v>34</v>
      </c>
      <c r="H39" s="63">
        <f>'3-2'!M35</f>
        <v>3.9771375599432405E-5</v>
      </c>
      <c r="I39" s="20">
        <f>'3-2'!N35</f>
        <v>0</v>
      </c>
      <c r="J39" s="20">
        <f>'3-2'!O35</f>
        <v>1.284389744331753E-2</v>
      </c>
      <c r="K39" s="20" t="str">
        <f>'3-2'!U81</f>
        <v>N/A</v>
      </c>
      <c r="L39" s="58" t="str">
        <f t="shared" si="1"/>
        <v xml:space="preserve"> PASS</v>
      </c>
      <c r="M39" s="25">
        <v>0</v>
      </c>
    </row>
    <row r="40" spans="7:13" x14ac:dyDescent="0.2">
      <c r="G40" s="23">
        <f t="shared" si="0"/>
        <v>35</v>
      </c>
      <c r="H40" s="63">
        <f>'3-2'!M36</f>
        <v>5.3906822444982863E-2</v>
      </c>
      <c r="I40" s="20">
        <f>'3-2'!N36</f>
        <v>4.1102696377264769E-2</v>
      </c>
      <c r="J40" s="20">
        <f>'3-2'!O36</f>
        <v>6.6710948512700957E-2</v>
      </c>
      <c r="K40" s="20">
        <f>'3-2'!U82</f>
        <v>5.9541413371728524E-2</v>
      </c>
      <c r="L40" s="58" t="str">
        <f t="shared" si="1"/>
        <v xml:space="preserve"> PASS</v>
      </c>
      <c r="M40" s="54">
        <f>100*H40/K40</f>
        <v>90.536685967516718</v>
      </c>
    </row>
    <row r="41" spans="7:13" x14ac:dyDescent="0.2">
      <c r="G41" s="23">
        <f t="shared" si="0"/>
        <v>36</v>
      </c>
      <c r="H41" s="63">
        <f>'3-2'!M37</f>
        <v>1.2188422849039037E-7</v>
      </c>
      <c r="I41" s="20">
        <f>'3-2'!N37</f>
        <v>0</v>
      </c>
      <c r="J41" s="20">
        <f>'3-2'!O37</f>
        <v>1.2804247951946587E-2</v>
      </c>
      <c r="K41" s="20" t="str">
        <f>'3-2'!U83</f>
        <v>N/A</v>
      </c>
      <c r="L41" s="58" t="str">
        <f t="shared" si="1"/>
        <v xml:space="preserve"> PASS</v>
      </c>
      <c r="M41" s="25">
        <v>0</v>
      </c>
    </row>
    <row r="42" spans="7:13" x14ac:dyDescent="0.2">
      <c r="G42" s="23">
        <f t="shared" si="0"/>
        <v>37</v>
      </c>
      <c r="H42" s="63">
        <f>'3-2'!M38</f>
        <v>4.8280886142719776E-2</v>
      </c>
      <c r="I42" s="20">
        <f>'3-2'!N38</f>
        <v>3.5476760075001681E-2</v>
      </c>
      <c r="J42" s="20">
        <f>'3-2'!O38</f>
        <v>6.108501221043787E-2</v>
      </c>
      <c r="K42" s="20">
        <f>'3-2'!U84</f>
        <v>5.6322958594878327E-2</v>
      </c>
      <c r="L42" s="58" t="str">
        <f t="shared" si="1"/>
        <v xml:space="preserve"> PASS</v>
      </c>
      <c r="M42" s="54">
        <f>100*H42/K42</f>
        <v>85.721502114255316</v>
      </c>
    </row>
    <row r="43" spans="7:13" x14ac:dyDescent="0.2">
      <c r="G43" s="23">
        <f t="shared" si="0"/>
        <v>38</v>
      </c>
      <c r="H43" s="63">
        <f>'3-2'!M39</f>
        <v>3.9789336613439591E-5</v>
      </c>
      <c r="I43" s="20">
        <f>'3-2'!N39</f>
        <v>0</v>
      </c>
      <c r="J43" s="20">
        <f>'3-2'!O39</f>
        <v>1.2843915404331538E-2</v>
      </c>
      <c r="K43" s="20" t="str">
        <f>'3-2'!U85</f>
        <v>N/A</v>
      </c>
      <c r="L43" s="58" t="str">
        <f t="shared" si="1"/>
        <v xml:space="preserve"> PASS</v>
      </c>
      <c r="M43" s="25">
        <v>0</v>
      </c>
    </row>
    <row r="44" spans="7:13" x14ac:dyDescent="0.2">
      <c r="G44" s="23">
        <f t="shared" si="0"/>
        <v>39</v>
      </c>
      <c r="H44" s="63">
        <f>'3-2'!M40</f>
        <v>4.8252750891959004E-2</v>
      </c>
      <c r="I44" s="20">
        <f>'3-2'!N40</f>
        <v>3.544862482424091E-2</v>
      </c>
      <c r="J44" s="20">
        <f>'3-2'!O40</f>
        <v>6.1056876959677098E-2</v>
      </c>
      <c r="K44" s="20">
        <f>'3-2'!U86</f>
        <v>5.3434601743858931E-2</v>
      </c>
      <c r="L44" s="58" t="str">
        <f t="shared" si="1"/>
        <v xml:space="preserve"> PASS</v>
      </c>
      <c r="M44" s="54">
        <f>100*H44/K44</f>
        <v>90.302443205735202</v>
      </c>
    </row>
    <row r="45" spans="7:13" x14ac:dyDescent="0.2">
      <c r="G45" s="23">
        <f t="shared" si="0"/>
        <v>40</v>
      </c>
      <c r="H45" s="63">
        <f>'3-2'!M41</f>
        <v>1.2203379390846691E-7</v>
      </c>
      <c r="I45" s="20">
        <f>'3-2'!N41</f>
        <v>0</v>
      </c>
      <c r="J45" s="20">
        <f>'3-2'!O41</f>
        <v>1.2804248101512006E-2</v>
      </c>
      <c r="K45" s="20" t="str">
        <f>'3-2'!U87</f>
        <v>N/A</v>
      </c>
      <c r="L45" s="58" t="str">
        <f t="shared" si="1"/>
        <v xml:space="preserve"> PASS</v>
      </c>
      <c r="M45" s="25">
        <v>0</v>
      </c>
    </row>
  </sheetData>
  <mergeCells count="1">
    <mergeCell ref="I5:J5"/>
  </mergeCells>
  <conditionalFormatting sqref="L7:L23 L4:L5">
    <cfRule type="cellIs" dxfId="71" priority="25" operator="equal">
      <formula>"Fail"</formula>
    </cfRule>
    <cfRule type="cellIs" dxfId="70" priority="26" operator="equal">
      <formula>"PASS"</formula>
    </cfRule>
    <cfRule type="cellIs" dxfId="69" priority="27" operator="equal">
      <formula>"Fail"</formula>
    </cfRule>
    <cfRule type="cellIs" dxfId="68" priority="28" operator="equal">
      <formula>"""Fail"""</formula>
    </cfRule>
  </conditionalFormatting>
  <conditionalFormatting sqref="M7:M22">
    <cfRule type="cellIs" dxfId="67" priority="15" operator="greaterThan">
      <formula>100</formula>
    </cfRule>
    <cfRule type="cellIs" dxfId="66" priority="16" operator="greaterThan">
      <formula>100</formula>
    </cfRule>
  </conditionalFormatting>
  <conditionalFormatting sqref="M7:M22">
    <cfRule type="cellIs" dxfId="65" priority="13" operator="greaterThan">
      <formula>100</formula>
    </cfRule>
    <cfRule type="cellIs" dxfId="64" priority="14" operator="greaterThan">
      <formula>100</formula>
    </cfRule>
  </conditionalFormatting>
  <conditionalFormatting sqref="L8 L10 L12 L14 L16 L18 L20 L22 L24 L26 L28 L30 L32 L34 L36 L38 L40 L42 L44">
    <cfRule type="cellIs" dxfId="63" priority="9" operator="equal">
      <formula>"Fail"</formula>
    </cfRule>
    <cfRule type="cellIs" dxfId="62" priority="10" operator="equal">
      <formula>"PASS"</formula>
    </cfRule>
    <cfRule type="cellIs" dxfId="61" priority="11" operator="equal">
      <formula>"Fail"</formula>
    </cfRule>
    <cfRule type="cellIs" dxfId="60" priority="12" operator="equal">
      <formula>"""Fail"""</formula>
    </cfRule>
  </conditionalFormatting>
  <conditionalFormatting sqref="M8 M10 M12 M14 M16 M18 M20 M22 M24 M26 M28 M30 M32 M34 M36 M38 M40 M42 M44">
    <cfRule type="cellIs" dxfId="59" priority="7" operator="greaterThan">
      <formula>100</formula>
    </cfRule>
    <cfRule type="cellIs" dxfId="58" priority="8" operator="greaterThan">
      <formula>100</formula>
    </cfRule>
  </conditionalFormatting>
  <conditionalFormatting sqref="L7:L45">
    <cfRule type="cellIs" dxfId="57" priority="3" operator="equal">
      <formula>"Fail"</formula>
    </cfRule>
    <cfRule type="cellIs" dxfId="56" priority="4" operator="equal">
      <formula>"PASS"</formula>
    </cfRule>
    <cfRule type="cellIs" dxfId="55" priority="5" operator="equal">
      <formula>"Fail"</formula>
    </cfRule>
    <cfRule type="cellIs" dxfId="54" priority="6" operator="equal">
      <formula>"""Fail"""</formula>
    </cfRule>
  </conditionalFormatting>
  <conditionalFormatting sqref="H7">
    <cfRule type="expression" dxfId="53" priority="2">
      <formula>H7&gt;K7</formula>
    </cfRule>
  </conditionalFormatting>
  <conditionalFormatting sqref="H8:H45">
    <cfRule type="expression" dxfId="52" priority="1">
      <formula>H8&gt;K8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P19" sqref="P19"/>
    </sheetView>
  </sheetViews>
  <sheetFormatPr defaultRowHeight="12.75" x14ac:dyDescent="0.2"/>
  <cols>
    <col min="6" max="6" width="17.28515625" customWidth="1"/>
    <col min="7" max="7" width="10.5703125" customWidth="1"/>
  </cols>
  <sheetData>
    <row r="1" spans="1:13" ht="20.25" customHeight="1" x14ac:dyDescent="0.25">
      <c r="A1" s="53" t="s">
        <v>89</v>
      </c>
    </row>
    <row r="2" spans="1:13" x14ac:dyDescent="0.2">
      <c r="G2" s="31" t="s">
        <v>37</v>
      </c>
      <c r="H2" s="19" t="s">
        <v>35</v>
      </c>
      <c r="I2" s="19" t="s">
        <v>34</v>
      </c>
      <c r="J2" s="19" t="s">
        <v>33</v>
      </c>
      <c r="K2" s="19" t="s">
        <v>45</v>
      </c>
      <c r="L2" s="19" t="s">
        <v>77</v>
      </c>
      <c r="M2" s="19" t="s">
        <v>85</v>
      </c>
    </row>
    <row r="3" spans="1:13" x14ac:dyDescent="0.2">
      <c r="G3" s="23">
        <v>1</v>
      </c>
      <c r="H3" s="20">
        <f>'3-12'!M2</f>
        <v>22.22489798874771</v>
      </c>
      <c r="I3" s="75" t="s">
        <v>36</v>
      </c>
      <c r="J3" s="75"/>
      <c r="K3" s="20"/>
      <c r="M3" s="19" t="s">
        <v>86</v>
      </c>
    </row>
    <row r="4" spans="1:13" x14ac:dyDescent="0.2">
      <c r="G4" s="23">
        <f>G3+2</f>
        <v>3</v>
      </c>
      <c r="H4" s="20">
        <f>'3-12'!M3</f>
        <v>2.2321771337689253</v>
      </c>
      <c r="I4" s="17">
        <f t="shared" ref="I4:I22" si="0">IF(0.05 * H4 &gt; (0.003*$F$18+0.005), H4 - 0.05 *H4, H4 - (0.003*$F$18+0.005))</f>
        <v>2.120568277080479</v>
      </c>
      <c r="J4" s="17">
        <f t="shared" ref="J4:J22" si="1">IF(0.05 * H4 &gt; (0.003*$F$18+0.005), H4 + 0.05 *I4, H4 + (0.003*$F$18+0.005))</f>
        <v>2.3382055476229491</v>
      </c>
      <c r="K4" s="20">
        <f>'3-12'!S30</f>
        <v>4.8360002489689178</v>
      </c>
      <c r="L4" s="52" t="str">
        <f>IF(K4&gt;H4," PASS", "Fail")</f>
        <v xml:space="preserve"> PASS</v>
      </c>
      <c r="M4" s="54">
        <f>100*H4/K4</f>
        <v>46.157506593281241</v>
      </c>
    </row>
    <row r="5" spans="1:13" x14ac:dyDescent="0.2">
      <c r="G5" s="23">
        <f t="shared" ref="G5:G22" si="2">G4+2</f>
        <v>5</v>
      </c>
      <c r="H5" s="20">
        <f>'3-12'!M4</f>
        <v>0.74414202668605711</v>
      </c>
      <c r="I5" s="17">
        <f t="shared" si="0"/>
        <v>0.70693492535175428</v>
      </c>
      <c r="J5" s="17">
        <f t="shared" si="1"/>
        <v>0.77948877295364483</v>
      </c>
      <c r="K5" s="20">
        <f>'3-12'!S32</f>
        <v>2.3956112344429359</v>
      </c>
      <c r="L5" s="52" t="str">
        <f t="shared" ref="L5:L9" si="3">IF(K5&gt;H5," PASS", "Fail")</f>
        <v xml:space="preserve"> PASS</v>
      </c>
      <c r="M5" s="54">
        <f t="shared" ref="M5:M9" si="4">100*H5/K5</f>
        <v>31.062720694708062</v>
      </c>
    </row>
    <row r="6" spans="1:13" x14ac:dyDescent="0.2">
      <c r="G6" s="23">
        <f t="shared" si="2"/>
        <v>7</v>
      </c>
      <c r="H6" s="20">
        <f>'3-12'!M5</f>
        <v>0.74407360136575362</v>
      </c>
      <c r="I6" s="17">
        <f t="shared" si="0"/>
        <v>0.70686992129746595</v>
      </c>
      <c r="J6" s="17">
        <f t="shared" si="1"/>
        <v>0.77941709743062693</v>
      </c>
      <c r="K6" s="20">
        <f>'3-12'!S34</f>
        <v>1.612000082989639</v>
      </c>
      <c r="L6" s="52" t="str">
        <f t="shared" si="3"/>
        <v xml:space="preserve"> PASS</v>
      </c>
      <c r="M6" s="54">
        <f t="shared" si="4"/>
        <v>46.158409619048143</v>
      </c>
    </row>
    <row r="7" spans="1:13" x14ac:dyDescent="0.2">
      <c r="G7" s="23">
        <f t="shared" si="2"/>
        <v>9</v>
      </c>
      <c r="H7" s="20">
        <f>'3-12'!M6</f>
        <v>0.44654380694683937</v>
      </c>
      <c r="I7" s="17">
        <f t="shared" si="0"/>
        <v>0.42421661659949739</v>
      </c>
      <c r="J7" s="17">
        <f t="shared" si="1"/>
        <v>0.46775463777681425</v>
      </c>
      <c r="K7" s="20">
        <f>'3-12'!S36</f>
        <v>0.85077782157786497</v>
      </c>
      <c r="L7" s="52" t="str">
        <f t="shared" si="3"/>
        <v xml:space="preserve"> PASS</v>
      </c>
      <c r="M7" s="54">
        <f t="shared" si="4"/>
        <v>52.486535922936106</v>
      </c>
    </row>
    <row r="8" spans="1:13" x14ac:dyDescent="0.2">
      <c r="G8" s="23">
        <f t="shared" si="2"/>
        <v>11</v>
      </c>
      <c r="H8" s="20">
        <f>'3-12'!M7</f>
        <v>0.44647521119122802</v>
      </c>
      <c r="I8" s="17">
        <f t="shared" si="0"/>
        <v>0.42415145063166659</v>
      </c>
      <c r="J8" s="17">
        <f t="shared" si="1"/>
        <v>0.46768278372281136</v>
      </c>
      <c r="K8" s="20">
        <f>'3-12'!S38</f>
        <v>0.69405559128720573</v>
      </c>
      <c r="L8" s="52" t="str">
        <f t="shared" si="3"/>
        <v xml:space="preserve"> PASS</v>
      </c>
      <c r="M8" s="54">
        <f t="shared" si="4"/>
        <v>64.328451034187111</v>
      </c>
    </row>
    <row r="9" spans="1:13" x14ac:dyDescent="0.2">
      <c r="G9" s="23">
        <f t="shared" si="2"/>
        <v>13</v>
      </c>
      <c r="H9" s="20">
        <f>'3-12'!M8</f>
        <v>0.3190175817142008</v>
      </c>
      <c r="I9" s="17">
        <f t="shared" si="0"/>
        <v>0.30306670262849078</v>
      </c>
      <c r="J9" s="17">
        <f t="shared" si="1"/>
        <v>0.33417091684562533</v>
      </c>
      <c r="K9" s="20">
        <f>'3-12'!S40</f>
        <v>0.44777780083045526</v>
      </c>
      <c r="L9" s="52" t="str">
        <f t="shared" si="3"/>
        <v xml:space="preserve"> PASS</v>
      </c>
      <c r="M9" s="54">
        <f t="shared" si="4"/>
        <v>71.244617558652109</v>
      </c>
    </row>
    <row r="10" spans="1:13" x14ac:dyDescent="0.2">
      <c r="G10" s="23">
        <f t="shared" si="2"/>
        <v>15</v>
      </c>
      <c r="H10" s="20">
        <f>'3-12'!M9</f>
        <v>0.318949220934718</v>
      </c>
      <c r="I10" s="17">
        <f t="shared" si="0"/>
        <v>0.30300175988798211</v>
      </c>
      <c r="J10" s="17">
        <f t="shared" si="1"/>
        <v>0.3340993089291171</v>
      </c>
      <c r="K10" s="20"/>
      <c r="L10" s="52"/>
      <c r="M10" s="54"/>
    </row>
    <row r="11" spans="1:13" x14ac:dyDescent="0.2">
      <c r="G11" s="23">
        <f t="shared" si="2"/>
        <v>17</v>
      </c>
      <c r="H11" s="20">
        <f>'3-12'!M10</f>
        <v>0.24818237351877356</v>
      </c>
      <c r="I11" s="17">
        <f t="shared" si="0"/>
        <v>0.23577325484283487</v>
      </c>
      <c r="J11" s="17">
        <f t="shared" si="1"/>
        <v>0.25997103626091533</v>
      </c>
      <c r="K11" s="20"/>
      <c r="L11" s="52"/>
      <c r="M11" s="54"/>
    </row>
    <row r="12" spans="1:13" x14ac:dyDescent="0.2">
      <c r="G12" s="23">
        <f t="shared" si="2"/>
        <v>19</v>
      </c>
      <c r="H12" s="20">
        <f>'3-12'!M11</f>
        <v>0.24811367201038995</v>
      </c>
      <c r="I12" s="17">
        <f t="shared" si="0"/>
        <v>0.23570798840987045</v>
      </c>
      <c r="J12" s="17">
        <f t="shared" si="1"/>
        <v>0.25989907143088348</v>
      </c>
      <c r="K12" s="20"/>
      <c r="L12" s="52"/>
      <c r="M12" s="54"/>
    </row>
    <row r="13" spans="1:13" x14ac:dyDescent="0.2">
      <c r="G13" s="23">
        <f t="shared" si="2"/>
        <v>21</v>
      </c>
      <c r="H13" s="20">
        <f>'3-12'!M12</f>
        <v>0.20311533324703646</v>
      </c>
      <c r="I13" s="17">
        <f t="shared" si="0"/>
        <v>0.19295956658468463</v>
      </c>
      <c r="J13" s="17">
        <f t="shared" si="1"/>
        <v>0.21276331157627068</v>
      </c>
      <c r="K13" s="20"/>
      <c r="L13" s="52"/>
      <c r="M13" s="54"/>
    </row>
    <row r="14" spans="1:13" x14ac:dyDescent="0.2">
      <c r="G14" s="23">
        <f t="shared" si="2"/>
        <v>23</v>
      </c>
      <c r="H14" s="20">
        <f>'3-12'!M13</f>
        <v>0.20304702310976111</v>
      </c>
      <c r="I14" s="17">
        <f t="shared" si="0"/>
        <v>0.19289467195427307</v>
      </c>
      <c r="J14" s="17">
        <f t="shared" si="1"/>
        <v>0.21269175670747476</v>
      </c>
      <c r="K14" s="20"/>
      <c r="L14" s="52"/>
      <c r="M14" s="54"/>
    </row>
    <row r="15" spans="1:13" x14ac:dyDescent="0.2">
      <c r="G15" s="23">
        <f t="shared" si="2"/>
        <v>25</v>
      </c>
      <c r="H15" s="20">
        <f>'3-12'!M14</f>
        <v>0.17192410477850445</v>
      </c>
      <c r="I15" s="17">
        <f t="shared" si="0"/>
        <v>0.16332789953957921</v>
      </c>
      <c r="J15" s="17">
        <f t="shared" si="1"/>
        <v>0.18009049975548341</v>
      </c>
      <c r="K15" s="20"/>
      <c r="L15" s="52"/>
      <c r="M15" s="54"/>
    </row>
    <row r="16" spans="1:13" x14ac:dyDescent="0.2">
      <c r="G16" s="23">
        <f t="shared" si="2"/>
        <v>27</v>
      </c>
      <c r="H16" s="20">
        <f>'3-12'!M15</f>
        <v>0.17185528390246113</v>
      </c>
      <c r="I16" s="17">
        <f t="shared" si="0"/>
        <v>0.16326251970733807</v>
      </c>
      <c r="J16" s="17">
        <f t="shared" si="1"/>
        <v>0.18001840988782802</v>
      </c>
      <c r="K16" s="20"/>
      <c r="L16" s="52"/>
      <c r="M16" s="54"/>
    </row>
    <row r="17" spans="7:13" x14ac:dyDescent="0.2">
      <c r="G17" s="23">
        <f t="shared" si="2"/>
        <v>29</v>
      </c>
      <c r="H17" s="20">
        <f>'3-12'!M16</f>
        <v>0.14905758648672171</v>
      </c>
      <c r="I17" s="17">
        <f t="shared" si="0"/>
        <v>0.14160470716238563</v>
      </c>
      <c r="J17" s="17">
        <f t="shared" si="1"/>
        <v>0.15613782184484098</v>
      </c>
      <c r="K17" s="20"/>
      <c r="L17" s="52"/>
      <c r="M17" s="54"/>
    </row>
    <row r="18" spans="7:13" x14ac:dyDescent="0.2">
      <c r="G18" s="23">
        <f t="shared" si="2"/>
        <v>31</v>
      </c>
      <c r="H18" s="20">
        <f>'3-12'!M17</f>
        <v>0.14898931299321486</v>
      </c>
      <c r="I18" s="17">
        <f t="shared" si="0"/>
        <v>0.14153984734355413</v>
      </c>
      <c r="J18" s="17">
        <f t="shared" si="1"/>
        <v>0.15606630536039257</v>
      </c>
      <c r="K18" s="20"/>
      <c r="L18" s="52"/>
      <c r="M18" s="54"/>
    </row>
    <row r="19" spans="7:13" x14ac:dyDescent="0.2">
      <c r="G19" s="23">
        <f t="shared" si="2"/>
        <v>33</v>
      </c>
      <c r="H19" s="20">
        <f>'3-12'!M18</f>
        <v>0.13157859761934246</v>
      </c>
      <c r="I19" s="17">
        <f t="shared" si="0"/>
        <v>0.12499966773837534</v>
      </c>
      <c r="J19" s="17">
        <f t="shared" si="1"/>
        <v>0.13782858100626122</v>
      </c>
      <c r="K19" s="20"/>
      <c r="L19" s="52"/>
      <c r="M19" s="54"/>
    </row>
    <row r="20" spans="7:13" x14ac:dyDescent="0.2">
      <c r="G20" s="23">
        <f t="shared" si="2"/>
        <v>35</v>
      </c>
      <c r="H20" s="20">
        <f>'3-12'!M19</f>
        <v>0.13150964380256824</v>
      </c>
      <c r="I20" s="17">
        <f t="shared" si="0"/>
        <v>0.12493416161243984</v>
      </c>
      <c r="J20" s="17">
        <f t="shared" si="1"/>
        <v>0.13775635188319024</v>
      </c>
      <c r="K20" s="20"/>
      <c r="L20" s="52"/>
      <c r="M20" s="54"/>
    </row>
    <row r="21" spans="7:13" x14ac:dyDescent="0.2">
      <c r="G21" s="23">
        <f t="shared" si="2"/>
        <v>37</v>
      </c>
      <c r="H21" s="20">
        <f>'3-12'!M20</f>
        <v>0.11778472550246996</v>
      </c>
      <c r="I21" s="17">
        <f t="shared" si="0"/>
        <v>0.11189548922734646</v>
      </c>
      <c r="J21" s="17">
        <f t="shared" si="1"/>
        <v>0.12337949996383729</v>
      </c>
      <c r="K21" s="20"/>
      <c r="L21" s="52"/>
      <c r="M21" s="54"/>
    </row>
    <row r="22" spans="7:13" x14ac:dyDescent="0.2">
      <c r="G22" s="23">
        <f t="shared" si="2"/>
        <v>39</v>
      </c>
      <c r="H22" s="20">
        <f>'3-12'!M21</f>
        <v>0.11771647454265749</v>
      </c>
      <c r="I22" s="17">
        <f t="shared" si="0"/>
        <v>0.11183065081552461</v>
      </c>
      <c r="J22" s="17">
        <f t="shared" si="1"/>
        <v>0.12330800708343372</v>
      </c>
      <c r="K22" s="20"/>
      <c r="L22" s="52"/>
      <c r="M22" s="54"/>
    </row>
    <row r="24" spans="7:13" x14ac:dyDescent="0.2">
      <c r="G24" s="19" t="s">
        <v>30</v>
      </c>
      <c r="H24" s="19" t="s">
        <v>87</v>
      </c>
    </row>
    <row r="25" spans="7:13" x14ac:dyDescent="0.2">
      <c r="G25" s="57">
        <f>'3-12'!F15</f>
        <v>11.870927116915224</v>
      </c>
      <c r="H25" s="20">
        <f>'3-12'!F17</f>
        <v>14.580589962489823</v>
      </c>
    </row>
    <row r="27" spans="7:13" x14ac:dyDescent="0.2">
      <c r="G27" s="55" t="s">
        <v>88</v>
      </c>
      <c r="H27" s="55"/>
    </row>
    <row r="28" spans="7:13" x14ac:dyDescent="0.2">
      <c r="G28" s="56">
        <f>'3-12'!H15</f>
        <v>23</v>
      </c>
      <c r="H28" s="56">
        <f>'3-12'!H17</f>
        <v>23</v>
      </c>
    </row>
  </sheetData>
  <mergeCells count="1">
    <mergeCell ref="I3:J3"/>
  </mergeCells>
  <conditionalFormatting sqref="L4:L22">
    <cfRule type="cellIs" dxfId="51" priority="10" operator="equal">
      <formula>"Fail"</formula>
    </cfRule>
    <cfRule type="cellIs" dxfId="50" priority="11" operator="equal">
      <formula>"PASS"</formula>
    </cfRule>
    <cfRule type="cellIs" dxfId="49" priority="12" operator="equal">
      <formula>"Fail"</formula>
    </cfRule>
    <cfRule type="cellIs" dxfId="48" priority="13" operator="equal">
      <formula>"""Fail"""</formula>
    </cfRule>
  </conditionalFormatting>
  <conditionalFormatting sqref="M4:M22">
    <cfRule type="cellIs" dxfId="47" priority="8" operator="greaterThan">
      <formula>100</formula>
    </cfRule>
    <cfRule type="cellIs" dxfId="46" priority="9" operator="greaterThan">
      <formula>100</formula>
    </cfRule>
  </conditionalFormatting>
  <conditionalFormatting sqref="G25">
    <cfRule type="cellIs" dxfId="45" priority="1" operator="greaterThan">
      <formula>G28</formula>
    </cfRule>
    <cfRule type="cellIs" dxfId="44" priority="3" operator="greaterThan">
      <formula>"G28"</formula>
    </cfRule>
    <cfRule type="cellIs" dxfId="43" priority="5" operator="greaterThan">
      <formula>G25</formula>
    </cfRule>
    <cfRule type="cellIs" dxfId="42" priority="6" operator="greaterThan">
      <formula>H28</formula>
    </cfRule>
    <cfRule type="cellIs" dxfId="41" priority="7" operator="greaterThan">
      <formula>G28</formula>
    </cfRule>
  </conditionalFormatting>
  <conditionalFormatting sqref="H25">
    <cfRule type="cellIs" dxfId="40" priority="2" operator="greaterThan">
      <formula>H28</formula>
    </cfRule>
    <cfRule type="cellIs" dxfId="39" priority="4" operator="greaterThan">
      <formula>+H28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/>
  </sheetViews>
  <sheetFormatPr defaultRowHeight="12.75" x14ac:dyDescent="0.2"/>
  <cols>
    <col min="6" max="6" width="22" customWidth="1"/>
    <col min="7" max="7" width="11.7109375" customWidth="1"/>
  </cols>
  <sheetData>
    <row r="1" spans="1:13" ht="21.75" customHeight="1" x14ac:dyDescent="0.25">
      <c r="A1" s="53" t="s">
        <v>92</v>
      </c>
    </row>
    <row r="2" spans="1:13" x14ac:dyDescent="0.2">
      <c r="G2" s="31" t="s">
        <v>37</v>
      </c>
      <c r="H2" s="19" t="s">
        <v>35</v>
      </c>
      <c r="I2" s="19" t="s">
        <v>34</v>
      </c>
      <c r="J2" s="19" t="s">
        <v>33</v>
      </c>
      <c r="K2" s="19" t="s">
        <v>45</v>
      </c>
      <c r="L2" s="19" t="s">
        <v>77</v>
      </c>
      <c r="M2" s="19" t="s">
        <v>85</v>
      </c>
    </row>
    <row r="3" spans="1:13" x14ac:dyDescent="0.2">
      <c r="G3" s="23">
        <v>1</v>
      </c>
      <c r="H3" s="20">
        <f>'3-12'!M2</f>
        <v>22.22489798874771</v>
      </c>
      <c r="I3" s="75" t="s">
        <v>36</v>
      </c>
      <c r="J3" s="75"/>
      <c r="K3" s="20"/>
      <c r="M3" s="19" t="s">
        <v>86</v>
      </c>
    </row>
    <row r="4" spans="1:13" x14ac:dyDescent="0.2">
      <c r="G4" s="23">
        <f>G3+2</f>
        <v>3</v>
      </c>
      <c r="H4" s="20">
        <f>'3-12'!M3</f>
        <v>2.2321771337689253</v>
      </c>
      <c r="I4" s="17">
        <f t="shared" ref="I4:I22" si="0">IF(0.05 * H4 &gt; (0.003*$F$18+0.005), H4 - 0.05 *H4, H4 - (0.003*$F$18+0.005))</f>
        <v>2.120568277080479</v>
      </c>
      <c r="J4" s="17">
        <f t="shared" ref="J4:J22" si="1">IF(0.05 * H4 &gt; (0.003*$F$18+0.005), H4 + 0.05 *I4, H4 + (0.003*$F$18+0.005))</f>
        <v>2.3382055476229491</v>
      </c>
      <c r="K4" s="20">
        <f>'3-12'!T30</f>
        <v>7.1868337033288059</v>
      </c>
      <c r="L4" s="52" t="str">
        <f>IF(K4&gt;H4," PASS", "Fail")</f>
        <v xml:space="preserve"> PASS</v>
      </c>
      <c r="M4" s="54">
        <f>100*H4/K4</f>
        <v>31.059256773049068</v>
      </c>
    </row>
    <row r="5" spans="1:13" x14ac:dyDescent="0.2">
      <c r="G5" s="23">
        <f t="shared" ref="G5:G22" si="2">G4+2</f>
        <v>5</v>
      </c>
      <c r="H5" s="20">
        <f>'3-12'!M4</f>
        <v>0.74414202668605711</v>
      </c>
      <c r="I5" s="17">
        <f t="shared" si="0"/>
        <v>0.70693492535175428</v>
      </c>
      <c r="J5" s="17">
        <f t="shared" si="1"/>
        <v>0.77948877295364483</v>
      </c>
      <c r="K5" s="20">
        <f>'3-12'!T32</f>
        <v>2.3956112344429359</v>
      </c>
      <c r="L5" s="52" t="str">
        <f t="shared" ref="L5:L9" si="3">IF(K5&gt;H5," PASS", "Fail")</f>
        <v xml:space="preserve"> PASS</v>
      </c>
      <c r="M5" s="54">
        <f t="shared" ref="M5:M9" si="4">100*H5/K5</f>
        <v>31.062720694708062</v>
      </c>
    </row>
    <row r="6" spans="1:13" x14ac:dyDescent="0.2">
      <c r="G6" s="23">
        <f t="shared" si="2"/>
        <v>7</v>
      </c>
      <c r="H6" s="20">
        <f>'3-12'!M5</f>
        <v>0.74407360136575362</v>
      </c>
      <c r="I6" s="17">
        <f t="shared" si="0"/>
        <v>0.70686992129746595</v>
      </c>
      <c r="J6" s="17">
        <f t="shared" si="1"/>
        <v>0.77941709743062693</v>
      </c>
      <c r="K6" s="20">
        <f>'3-12'!T34</f>
        <v>1.612000082989639</v>
      </c>
      <c r="L6" s="52" t="str">
        <f t="shared" si="3"/>
        <v xml:space="preserve"> PASS</v>
      </c>
      <c r="M6" s="54">
        <f t="shared" si="4"/>
        <v>46.158409619048143</v>
      </c>
    </row>
    <row r="7" spans="1:13" x14ac:dyDescent="0.2">
      <c r="G7" s="23">
        <f t="shared" si="2"/>
        <v>9</v>
      </c>
      <c r="H7" s="20">
        <f>'3-12'!M6</f>
        <v>0.44654380694683937</v>
      </c>
      <c r="I7" s="17">
        <f t="shared" si="0"/>
        <v>0.42421661659949739</v>
      </c>
      <c r="J7" s="17">
        <f t="shared" si="1"/>
        <v>0.46775463777681425</v>
      </c>
      <c r="K7" s="20">
        <f>'3-12'!T36</f>
        <v>0.69405559128720573</v>
      </c>
      <c r="L7" s="52" t="str">
        <f t="shared" si="3"/>
        <v xml:space="preserve"> PASS</v>
      </c>
      <c r="M7" s="54">
        <f t="shared" si="4"/>
        <v>64.338334357147474</v>
      </c>
    </row>
    <row r="8" spans="1:13" x14ac:dyDescent="0.2">
      <c r="G8" s="23">
        <f t="shared" si="2"/>
        <v>11</v>
      </c>
      <c r="H8" s="20">
        <f>'3-12'!M7</f>
        <v>0.44647521119122802</v>
      </c>
      <c r="I8" s="17">
        <f t="shared" si="0"/>
        <v>0.42415145063166659</v>
      </c>
      <c r="J8" s="17">
        <f t="shared" si="1"/>
        <v>0.46768278372281136</v>
      </c>
      <c r="K8" s="20">
        <f>'3-12'!T38</f>
        <v>0.69405559128720573</v>
      </c>
      <c r="L8" s="52" t="str">
        <f t="shared" si="3"/>
        <v xml:space="preserve"> PASS</v>
      </c>
      <c r="M8" s="54">
        <f t="shared" si="4"/>
        <v>64.328451034187111</v>
      </c>
    </row>
    <row r="9" spans="1:13" x14ac:dyDescent="0.2">
      <c r="G9" s="23">
        <f t="shared" si="2"/>
        <v>13</v>
      </c>
      <c r="H9" s="20">
        <f>'3-12'!M8</f>
        <v>0.3190175817142008</v>
      </c>
      <c r="I9" s="17">
        <f t="shared" si="0"/>
        <v>0.30306670262849078</v>
      </c>
      <c r="J9" s="17">
        <f t="shared" si="1"/>
        <v>0.33417091684562533</v>
      </c>
      <c r="K9" s="20">
        <f>'3-12'!T40</f>
        <v>0.44777780083045526</v>
      </c>
      <c r="L9" s="52" t="str">
        <f t="shared" si="3"/>
        <v xml:space="preserve"> PASS</v>
      </c>
      <c r="M9" s="54">
        <f t="shared" si="4"/>
        <v>71.244617558652109</v>
      </c>
    </row>
    <row r="10" spans="1:13" x14ac:dyDescent="0.2">
      <c r="G10" s="23">
        <f t="shared" si="2"/>
        <v>15</v>
      </c>
      <c r="H10" s="20">
        <f>'3-12'!M9</f>
        <v>0.318949220934718</v>
      </c>
      <c r="I10" s="17">
        <f t="shared" si="0"/>
        <v>0.30300175988798211</v>
      </c>
      <c r="J10" s="17">
        <f t="shared" si="1"/>
        <v>0.3340993089291171</v>
      </c>
      <c r="K10" s="20"/>
      <c r="L10" s="52"/>
      <c r="M10" s="54"/>
    </row>
    <row r="11" spans="1:13" x14ac:dyDescent="0.2">
      <c r="G11" s="23">
        <f t="shared" si="2"/>
        <v>17</v>
      </c>
      <c r="H11" s="20">
        <f>'3-12'!M10</f>
        <v>0.24818237351877356</v>
      </c>
      <c r="I11" s="17">
        <f t="shared" si="0"/>
        <v>0.23577325484283487</v>
      </c>
      <c r="J11" s="17">
        <f t="shared" si="1"/>
        <v>0.25997103626091533</v>
      </c>
      <c r="K11" s="20"/>
      <c r="L11" s="52"/>
      <c r="M11" s="54"/>
    </row>
    <row r="12" spans="1:13" x14ac:dyDescent="0.2">
      <c r="G12" s="23">
        <f t="shared" si="2"/>
        <v>19</v>
      </c>
      <c r="H12" s="20">
        <f>'3-12'!M11</f>
        <v>0.24811367201038995</v>
      </c>
      <c r="I12" s="17">
        <f t="shared" si="0"/>
        <v>0.23570798840987045</v>
      </c>
      <c r="J12" s="17">
        <f t="shared" si="1"/>
        <v>0.25989907143088348</v>
      </c>
      <c r="K12" s="20"/>
      <c r="L12" s="52"/>
      <c r="M12" s="54"/>
    </row>
    <row r="13" spans="1:13" x14ac:dyDescent="0.2">
      <c r="G13" s="23">
        <f t="shared" si="2"/>
        <v>21</v>
      </c>
      <c r="H13" s="20">
        <f>'3-12'!M12</f>
        <v>0.20311533324703646</v>
      </c>
      <c r="I13" s="17">
        <f t="shared" si="0"/>
        <v>0.19295956658468463</v>
      </c>
      <c r="J13" s="17">
        <f t="shared" si="1"/>
        <v>0.21276331157627068</v>
      </c>
      <c r="K13" s="20"/>
      <c r="L13" s="52"/>
      <c r="M13" s="54"/>
    </row>
    <row r="14" spans="1:13" x14ac:dyDescent="0.2">
      <c r="G14" s="23">
        <f t="shared" si="2"/>
        <v>23</v>
      </c>
      <c r="H14" s="20">
        <f>'3-12'!M13</f>
        <v>0.20304702310976111</v>
      </c>
      <c r="I14" s="17">
        <f t="shared" si="0"/>
        <v>0.19289467195427307</v>
      </c>
      <c r="J14" s="17">
        <f t="shared" si="1"/>
        <v>0.21269175670747476</v>
      </c>
      <c r="K14" s="20"/>
      <c r="L14" s="52"/>
      <c r="M14" s="54"/>
    </row>
    <row r="15" spans="1:13" x14ac:dyDescent="0.2">
      <c r="G15" s="23">
        <f t="shared" si="2"/>
        <v>25</v>
      </c>
      <c r="H15" s="20">
        <f>'3-12'!M14</f>
        <v>0.17192410477850445</v>
      </c>
      <c r="I15" s="17">
        <f t="shared" si="0"/>
        <v>0.16332789953957921</v>
      </c>
      <c r="J15" s="17">
        <f t="shared" si="1"/>
        <v>0.18009049975548341</v>
      </c>
      <c r="K15" s="20"/>
      <c r="L15" s="52"/>
      <c r="M15" s="54"/>
    </row>
    <row r="16" spans="1:13" x14ac:dyDescent="0.2">
      <c r="G16" s="23">
        <f t="shared" si="2"/>
        <v>27</v>
      </c>
      <c r="H16" s="20">
        <f>'3-12'!M15</f>
        <v>0.17185528390246113</v>
      </c>
      <c r="I16" s="17">
        <f t="shared" si="0"/>
        <v>0.16326251970733807</v>
      </c>
      <c r="J16" s="17">
        <f t="shared" si="1"/>
        <v>0.18001840988782802</v>
      </c>
      <c r="K16" s="20"/>
      <c r="L16" s="52"/>
      <c r="M16" s="54"/>
    </row>
    <row r="17" spans="7:13" x14ac:dyDescent="0.2">
      <c r="G17" s="23">
        <f t="shared" si="2"/>
        <v>29</v>
      </c>
      <c r="H17" s="20">
        <f>'3-12'!M16</f>
        <v>0.14905758648672171</v>
      </c>
      <c r="I17" s="17">
        <f t="shared" si="0"/>
        <v>0.14160470716238563</v>
      </c>
      <c r="J17" s="17">
        <f t="shared" si="1"/>
        <v>0.15613782184484098</v>
      </c>
      <c r="K17" s="20"/>
      <c r="L17" s="52"/>
      <c r="M17" s="54"/>
    </row>
    <row r="18" spans="7:13" x14ac:dyDescent="0.2">
      <c r="G18" s="23">
        <f t="shared" si="2"/>
        <v>31</v>
      </c>
      <c r="H18" s="20">
        <f>'3-12'!M17</f>
        <v>0.14898931299321486</v>
      </c>
      <c r="I18" s="17">
        <f t="shared" si="0"/>
        <v>0.14153984734355413</v>
      </c>
      <c r="J18" s="17">
        <f t="shared" si="1"/>
        <v>0.15606630536039257</v>
      </c>
      <c r="K18" s="20"/>
      <c r="L18" s="52"/>
      <c r="M18" s="54"/>
    </row>
    <row r="19" spans="7:13" x14ac:dyDescent="0.2">
      <c r="G19" s="23">
        <f t="shared" si="2"/>
        <v>33</v>
      </c>
      <c r="H19" s="20">
        <f>'3-12'!M18</f>
        <v>0.13157859761934246</v>
      </c>
      <c r="I19" s="17">
        <f t="shared" si="0"/>
        <v>0.12499966773837534</v>
      </c>
      <c r="J19" s="17">
        <f t="shared" si="1"/>
        <v>0.13782858100626122</v>
      </c>
      <c r="K19" s="20"/>
      <c r="L19" s="52"/>
      <c r="M19" s="54"/>
    </row>
    <row r="20" spans="7:13" x14ac:dyDescent="0.2">
      <c r="G20" s="23">
        <f t="shared" si="2"/>
        <v>35</v>
      </c>
      <c r="H20" s="20">
        <f>'3-12'!M19</f>
        <v>0.13150964380256824</v>
      </c>
      <c r="I20" s="17">
        <f t="shared" si="0"/>
        <v>0.12493416161243984</v>
      </c>
      <c r="J20" s="17">
        <f t="shared" si="1"/>
        <v>0.13775635188319024</v>
      </c>
      <c r="K20" s="20"/>
      <c r="L20" s="52"/>
      <c r="M20" s="54"/>
    </row>
    <row r="21" spans="7:13" x14ac:dyDescent="0.2">
      <c r="G21" s="23">
        <f t="shared" si="2"/>
        <v>37</v>
      </c>
      <c r="H21" s="20">
        <f>'3-12'!M20</f>
        <v>0.11778472550246996</v>
      </c>
      <c r="I21" s="17">
        <f t="shared" si="0"/>
        <v>0.11189548922734646</v>
      </c>
      <c r="J21" s="17">
        <f t="shared" si="1"/>
        <v>0.12337949996383729</v>
      </c>
      <c r="K21" s="20"/>
      <c r="L21" s="52"/>
      <c r="M21" s="54"/>
    </row>
    <row r="22" spans="7:13" x14ac:dyDescent="0.2">
      <c r="G22" s="23">
        <f t="shared" si="2"/>
        <v>39</v>
      </c>
      <c r="H22" s="20">
        <f>'3-12'!M21</f>
        <v>0.11771647454265749</v>
      </c>
      <c r="I22" s="17">
        <f t="shared" si="0"/>
        <v>0.11183065081552461</v>
      </c>
      <c r="J22" s="17">
        <f t="shared" si="1"/>
        <v>0.12330800708343372</v>
      </c>
      <c r="K22" s="20"/>
      <c r="L22" s="52"/>
      <c r="M22" s="54"/>
    </row>
    <row r="24" spans="7:13" x14ac:dyDescent="0.2">
      <c r="G24" s="19" t="s">
        <v>30</v>
      </c>
      <c r="H24" s="19" t="s">
        <v>87</v>
      </c>
    </row>
    <row r="25" spans="7:13" x14ac:dyDescent="0.2">
      <c r="G25" s="57">
        <f>'3-12'!F15</f>
        <v>11.870927116915224</v>
      </c>
      <c r="H25" s="20">
        <f>'3-12'!F17</f>
        <v>14.580589962489823</v>
      </c>
    </row>
    <row r="27" spans="7:13" x14ac:dyDescent="0.2">
      <c r="G27" s="55" t="s">
        <v>88</v>
      </c>
      <c r="H27" s="55"/>
    </row>
    <row r="28" spans="7:13" x14ac:dyDescent="0.2">
      <c r="G28" s="56">
        <f>'3-12'!I15</f>
        <v>13</v>
      </c>
      <c r="H28" s="56">
        <f>'3-12'!I17</f>
        <v>22</v>
      </c>
    </row>
  </sheetData>
  <mergeCells count="1">
    <mergeCell ref="I3:J3"/>
  </mergeCells>
  <conditionalFormatting sqref="L4:L22">
    <cfRule type="cellIs" dxfId="38" priority="10" operator="equal">
      <formula>"Fail"</formula>
    </cfRule>
    <cfRule type="cellIs" dxfId="37" priority="11" operator="equal">
      <formula>"PASS"</formula>
    </cfRule>
    <cfRule type="cellIs" dxfId="36" priority="12" operator="equal">
      <formula>"Fail"</formula>
    </cfRule>
    <cfRule type="cellIs" dxfId="35" priority="13" operator="equal">
      <formula>"""Fail"""</formula>
    </cfRule>
  </conditionalFormatting>
  <conditionalFormatting sqref="M4:M22">
    <cfRule type="cellIs" dxfId="34" priority="8" operator="greaterThan">
      <formula>100</formula>
    </cfRule>
    <cfRule type="cellIs" dxfId="33" priority="9" operator="greaterThan">
      <formula>100</formula>
    </cfRule>
  </conditionalFormatting>
  <conditionalFormatting sqref="G25">
    <cfRule type="cellIs" dxfId="32" priority="3" operator="greaterThan">
      <formula>G28</formula>
    </cfRule>
    <cfRule type="cellIs" dxfId="31" priority="4" operator="greaterThan">
      <formula>"G28"</formula>
    </cfRule>
    <cfRule type="cellIs" dxfId="30" priority="5" operator="greaterThan">
      <formula>G25</formula>
    </cfRule>
    <cfRule type="cellIs" dxfId="29" priority="6" operator="greaterThan">
      <formula>H28</formula>
    </cfRule>
    <cfRule type="cellIs" dxfId="28" priority="7" operator="greaterThan">
      <formula>G28</formula>
    </cfRule>
  </conditionalFormatting>
  <conditionalFormatting sqref="H25">
    <cfRule type="cellIs" dxfId="27" priority="1" operator="greaterThan">
      <formula>H28</formula>
    </cfRule>
    <cfRule type="cellIs" dxfId="26" priority="2" operator="greaterThan">
      <formula>+H28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A2" zoomScaleNormal="100" workbookViewId="0"/>
  </sheetViews>
  <sheetFormatPr defaultRowHeight="12.75" x14ac:dyDescent="0.2"/>
  <cols>
    <col min="6" max="6" width="21.7109375" customWidth="1"/>
    <col min="7" max="7" width="12" customWidth="1"/>
  </cols>
  <sheetData>
    <row r="1" spans="1:13" ht="21" customHeight="1" x14ac:dyDescent="0.25">
      <c r="A1" s="53" t="s">
        <v>90</v>
      </c>
    </row>
    <row r="2" spans="1:13" x14ac:dyDescent="0.2">
      <c r="G2" s="31" t="s">
        <v>37</v>
      </c>
      <c r="H2" s="19" t="s">
        <v>35</v>
      </c>
      <c r="I2" s="19" t="s">
        <v>34</v>
      </c>
      <c r="J2" s="19" t="s">
        <v>33</v>
      </c>
      <c r="K2" s="19" t="s">
        <v>45</v>
      </c>
      <c r="L2" s="19" t="s">
        <v>77</v>
      </c>
      <c r="M2" s="19" t="s">
        <v>85</v>
      </c>
    </row>
    <row r="3" spans="1:13" x14ac:dyDescent="0.2">
      <c r="G3" s="23">
        <v>1</v>
      </c>
      <c r="H3" s="20">
        <f>'3-12'!M2</f>
        <v>22.22489798874771</v>
      </c>
      <c r="I3" s="75" t="s">
        <v>36</v>
      </c>
      <c r="J3" s="75"/>
      <c r="K3" s="20"/>
      <c r="M3" s="19" t="s">
        <v>86</v>
      </c>
    </row>
    <row r="4" spans="1:13" x14ac:dyDescent="0.2">
      <c r="G4" s="23">
        <f>G3+2</f>
        <v>3</v>
      </c>
      <c r="H4" s="20">
        <f>'3-12'!M3</f>
        <v>2.2321771337689253</v>
      </c>
      <c r="I4" s="17">
        <f t="shared" ref="I4:I22" si="0">IF(0.05 * H4 &gt; (0.003*$F$18+0.005), H4 - 0.05 *H4, H4 - (0.003*$F$18+0.005))</f>
        <v>2.120568277080479</v>
      </c>
      <c r="J4" s="17">
        <f t="shared" ref="J4:J22" si="1">IF(0.05 * H4 &gt; (0.003*$F$18+0.005), H4 + 0.05 *I4, H4 + (0.003*$F$18+0.005))</f>
        <v>2.3382055476229491</v>
      </c>
      <c r="K4" s="20">
        <f>'3-12'!U30</f>
        <v>7.1868337033288059</v>
      </c>
      <c r="L4" s="52" t="str">
        <f>IF(K4&gt;H4," PASS", "Fail")</f>
        <v xml:space="preserve"> PASS</v>
      </c>
      <c r="M4" s="54">
        <f>100*H4/K4</f>
        <v>31.059256773049068</v>
      </c>
    </row>
    <row r="5" spans="1:13" x14ac:dyDescent="0.2">
      <c r="G5" s="23">
        <f t="shared" ref="G5:G22" si="2">G4+2</f>
        <v>5</v>
      </c>
      <c r="H5" s="20">
        <f>'3-12'!M4</f>
        <v>0.74414202668605711</v>
      </c>
      <c r="I5" s="17">
        <f t="shared" si="0"/>
        <v>0.70693492535175428</v>
      </c>
      <c r="J5" s="17">
        <f t="shared" si="1"/>
        <v>0.77948877295364483</v>
      </c>
      <c r="K5" s="20">
        <f>'3-12'!U32</f>
        <v>2.3956112344429359</v>
      </c>
      <c r="L5" s="52" t="str">
        <f t="shared" ref="L5:L9" si="3">IF(K5&gt;H5," PASS", "Fail")</f>
        <v xml:space="preserve"> PASS</v>
      </c>
      <c r="M5" s="54">
        <f t="shared" ref="M5:M9" si="4">100*H5/K5</f>
        <v>31.062720694708062</v>
      </c>
    </row>
    <row r="6" spans="1:13" x14ac:dyDescent="0.2">
      <c r="G6" s="23">
        <f t="shared" si="2"/>
        <v>7</v>
      </c>
      <c r="H6" s="20">
        <f>'3-12'!M5</f>
        <v>0.74407360136575362</v>
      </c>
      <c r="I6" s="17">
        <f t="shared" si="0"/>
        <v>0.70686992129746595</v>
      </c>
      <c r="J6" s="17">
        <f t="shared" si="1"/>
        <v>0.77941709743062693</v>
      </c>
      <c r="K6" s="20">
        <f>'3-12'!U34</f>
        <v>1.612000082989639</v>
      </c>
      <c r="L6" s="52" t="str">
        <f t="shared" si="3"/>
        <v xml:space="preserve"> PASS</v>
      </c>
      <c r="M6" s="54">
        <f t="shared" si="4"/>
        <v>46.158409619048143</v>
      </c>
    </row>
    <row r="7" spans="1:13" x14ac:dyDescent="0.2">
      <c r="G7" s="23">
        <f t="shared" si="2"/>
        <v>9</v>
      </c>
      <c r="H7" s="20">
        <f>'3-12'!M6</f>
        <v>0.44654380694683937</v>
      </c>
      <c r="I7" s="17">
        <f t="shared" si="0"/>
        <v>0.42421661659949739</v>
      </c>
      <c r="J7" s="17">
        <f t="shared" si="1"/>
        <v>0.46775463777681425</v>
      </c>
      <c r="K7" s="20">
        <f>'3-12'!U36</f>
        <v>0.69405559128720573</v>
      </c>
      <c r="L7" s="52" t="str">
        <f t="shared" si="3"/>
        <v xml:space="preserve"> PASS</v>
      </c>
      <c r="M7" s="54">
        <f t="shared" si="4"/>
        <v>64.338334357147474</v>
      </c>
    </row>
    <row r="8" spans="1:13" x14ac:dyDescent="0.2">
      <c r="G8" s="23">
        <f t="shared" si="2"/>
        <v>11</v>
      </c>
      <c r="H8" s="20">
        <f>'3-12'!M7</f>
        <v>0.44647521119122802</v>
      </c>
      <c r="I8" s="17">
        <f t="shared" si="0"/>
        <v>0.42415145063166659</v>
      </c>
      <c r="J8" s="17">
        <f t="shared" si="1"/>
        <v>0.46768278372281136</v>
      </c>
      <c r="K8" s="20">
        <f>'3-12'!U38</f>
        <v>0.69405559128720573</v>
      </c>
      <c r="L8" s="52" t="str">
        <f t="shared" si="3"/>
        <v xml:space="preserve"> PASS</v>
      </c>
      <c r="M8" s="54">
        <f t="shared" si="4"/>
        <v>64.328451034187111</v>
      </c>
    </row>
    <row r="9" spans="1:13" x14ac:dyDescent="0.2">
      <c r="G9" s="23">
        <f t="shared" si="2"/>
        <v>13</v>
      </c>
      <c r="H9" s="20">
        <f>'3-12'!M8</f>
        <v>0.3190175817142008</v>
      </c>
      <c r="I9" s="17">
        <f t="shared" si="0"/>
        <v>0.30306670262849078</v>
      </c>
      <c r="J9" s="17">
        <f t="shared" si="1"/>
        <v>0.33417091684562533</v>
      </c>
      <c r="K9" s="20">
        <f>'3-12'!U40</f>
        <v>0.44777780083045526</v>
      </c>
      <c r="L9" s="52" t="str">
        <f t="shared" si="3"/>
        <v xml:space="preserve"> PASS</v>
      </c>
      <c r="M9" s="54">
        <f t="shared" si="4"/>
        <v>71.244617558652109</v>
      </c>
    </row>
    <row r="10" spans="1:13" x14ac:dyDescent="0.2">
      <c r="G10" s="23">
        <f t="shared" si="2"/>
        <v>15</v>
      </c>
      <c r="H10" s="20">
        <f>'3-12'!M9</f>
        <v>0.318949220934718</v>
      </c>
      <c r="I10" s="17">
        <f t="shared" si="0"/>
        <v>0.30300175988798211</v>
      </c>
      <c r="J10" s="17">
        <f t="shared" si="1"/>
        <v>0.3340993089291171</v>
      </c>
      <c r="K10" s="20"/>
      <c r="L10" s="52"/>
      <c r="M10" s="54"/>
    </row>
    <row r="11" spans="1:13" x14ac:dyDescent="0.2">
      <c r="G11" s="23">
        <f t="shared" si="2"/>
        <v>17</v>
      </c>
      <c r="H11" s="20">
        <f>'3-12'!M10</f>
        <v>0.24818237351877356</v>
      </c>
      <c r="I11" s="17">
        <f t="shared" si="0"/>
        <v>0.23577325484283487</v>
      </c>
      <c r="J11" s="17">
        <f t="shared" si="1"/>
        <v>0.25997103626091533</v>
      </c>
      <c r="K11" s="20"/>
      <c r="L11" s="52"/>
      <c r="M11" s="54"/>
    </row>
    <row r="12" spans="1:13" x14ac:dyDescent="0.2">
      <c r="G12" s="23">
        <f t="shared" si="2"/>
        <v>19</v>
      </c>
      <c r="H12" s="20">
        <f>'3-12'!M11</f>
        <v>0.24811367201038995</v>
      </c>
      <c r="I12" s="17">
        <f t="shared" si="0"/>
        <v>0.23570798840987045</v>
      </c>
      <c r="J12" s="17">
        <f t="shared" si="1"/>
        <v>0.25989907143088348</v>
      </c>
      <c r="K12" s="20"/>
      <c r="L12" s="52"/>
      <c r="M12" s="54"/>
    </row>
    <row r="13" spans="1:13" x14ac:dyDescent="0.2">
      <c r="G13" s="23">
        <f t="shared" si="2"/>
        <v>21</v>
      </c>
      <c r="H13" s="20">
        <f>'3-12'!M12</f>
        <v>0.20311533324703646</v>
      </c>
      <c r="I13" s="17">
        <f t="shared" si="0"/>
        <v>0.19295956658468463</v>
      </c>
      <c r="J13" s="17">
        <f t="shared" si="1"/>
        <v>0.21276331157627068</v>
      </c>
      <c r="K13" s="20"/>
      <c r="L13" s="52"/>
      <c r="M13" s="54"/>
    </row>
    <row r="14" spans="1:13" x14ac:dyDescent="0.2">
      <c r="G14" s="23">
        <f t="shared" si="2"/>
        <v>23</v>
      </c>
      <c r="H14" s="20">
        <f>'3-12'!M13</f>
        <v>0.20304702310976111</v>
      </c>
      <c r="I14" s="17">
        <f t="shared" si="0"/>
        <v>0.19289467195427307</v>
      </c>
      <c r="J14" s="17">
        <f t="shared" si="1"/>
        <v>0.21269175670747476</v>
      </c>
      <c r="K14" s="20"/>
      <c r="L14" s="52"/>
      <c r="M14" s="54"/>
    </row>
    <row r="15" spans="1:13" x14ac:dyDescent="0.2">
      <c r="G15" s="23">
        <f t="shared" si="2"/>
        <v>25</v>
      </c>
      <c r="H15" s="20">
        <f>'3-12'!M14</f>
        <v>0.17192410477850445</v>
      </c>
      <c r="I15" s="17">
        <f t="shared" si="0"/>
        <v>0.16332789953957921</v>
      </c>
      <c r="J15" s="17">
        <f t="shared" si="1"/>
        <v>0.18009049975548341</v>
      </c>
      <c r="K15" s="20"/>
      <c r="L15" s="52"/>
      <c r="M15" s="54"/>
    </row>
    <row r="16" spans="1:13" x14ac:dyDescent="0.2">
      <c r="G16" s="23">
        <f t="shared" si="2"/>
        <v>27</v>
      </c>
      <c r="H16" s="20">
        <f>'3-12'!M15</f>
        <v>0.17185528390246113</v>
      </c>
      <c r="I16" s="17">
        <f t="shared" si="0"/>
        <v>0.16326251970733807</v>
      </c>
      <c r="J16" s="17">
        <f t="shared" si="1"/>
        <v>0.18001840988782802</v>
      </c>
      <c r="K16" s="20"/>
      <c r="L16" s="52"/>
      <c r="M16" s="54"/>
    </row>
    <row r="17" spans="7:13" x14ac:dyDescent="0.2">
      <c r="G17" s="23">
        <f t="shared" si="2"/>
        <v>29</v>
      </c>
      <c r="H17" s="20">
        <f>'3-12'!M16</f>
        <v>0.14905758648672171</v>
      </c>
      <c r="I17" s="17">
        <f t="shared" si="0"/>
        <v>0.14160470716238563</v>
      </c>
      <c r="J17" s="17">
        <f t="shared" si="1"/>
        <v>0.15613782184484098</v>
      </c>
      <c r="K17" s="20"/>
      <c r="L17" s="52"/>
      <c r="M17" s="54"/>
    </row>
    <row r="18" spans="7:13" x14ac:dyDescent="0.2">
      <c r="G18" s="23">
        <f t="shared" si="2"/>
        <v>31</v>
      </c>
      <c r="H18" s="20">
        <f>'3-12'!M17</f>
        <v>0.14898931299321486</v>
      </c>
      <c r="I18" s="17">
        <f t="shared" si="0"/>
        <v>0.14153984734355413</v>
      </c>
      <c r="J18" s="17">
        <f t="shared" si="1"/>
        <v>0.15606630536039257</v>
      </c>
      <c r="K18" s="20"/>
      <c r="L18" s="52"/>
      <c r="M18" s="54"/>
    </row>
    <row r="19" spans="7:13" x14ac:dyDescent="0.2">
      <c r="G19" s="23">
        <f t="shared" si="2"/>
        <v>33</v>
      </c>
      <c r="H19" s="20">
        <f>'3-12'!M18</f>
        <v>0.13157859761934246</v>
      </c>
      <c r="I19" s="17">
        <f t="shared" si="0"/>
        <v>0.12499966773837534</v>
      </c>
      <c r="J19" s="17">
        <f t="shared" si="1"/>
        <v>0.13782858100626122</v>
      </c>
      <c r="K19" s="20"/>
      <c r="L19" s="52"/>
      <c r="M19" s="54"/>
    </row>
    <row r="20" spans="7:13" x14ac:dyDescent="0.2">
      <c r="G20" s="23">
        <f t="shared" si="2"/>
        <v>35</v>
      </c>
      <c r="H20" s="20">
        <f>'3-12'!M19</f>
        <v>0.13150964380256824</v>
      </c>
      <c r="I20" s="17">
        <f t="shared" si="0"/>
        <v>0.12493416161243984</v>
      </c>
      <c r="J20" s="17">
        <f t="shared" si="1"/>
        <v>0.13775635188319024</v>
      </c>
      <c r="K20" s="20"/>
      <c r="L20" s="52"/>
      <c r="M20" s="54"/>
    </row>
    <row r="21" spans="7:13" x14ac:dyDescent="0.2">
      <c r="G21" s="23">
        <f t="shared" si="2"/>
        <v>37</v>
      </c>
      <c r="H21" s="20">
        <f>'3-12'!M20</f>
        <v>0.11778472550246996</v>
      </c>
      <c r="I21" s="17">
        <f t="shared" si="0"/>
        <v>0.11189548922734646</v>
      </c>
      <c r="J21" s="17">
        <f t="shared" si="1"/>
        <v>0.12337949996383729</v>
      </c>
      <c r="K21" s="20"/>
      <c r="L21" s="52"/>
      <c r="M21" s="54"/>
    </row>
    <row r="22" spans="7:13" x14ac:dyDescent="0.2">
      <c r="G22" s="23">
        <f t="shared" si="2"/>
        <v>39</v>
      </c>
      <c r="H22" s="20">
        <f>'3-12'!M21</f>
        <v>0.11771647454265749</v>
      </c>
      <c r="I22" s="17">
        <f t="shared" si="0"/>
        <v>0.11183065081552461</v>
      </c>
      <c r="J22" s="17">
        <f t="shared" si="1"/>
        <v>0.12330800708343372</v>
      </c>
      <c r="K22" s="20"/>
      <c r="L22" s="52"/>
      <c r="M22" s="54"/>
    </row>
    <row r="24" spans="7:13" x14ac:dyDescent="0.2">
      <c r="G24" s="19" t="s">
        <v>30</v>
      </c>
      <c r="H24" s="19" t="s">
        <v>87</v>
      </c>
    </row>
    <row r="25" spans="7:13" x14ac:dyDescent="0.2">
      <c r="G25" s="57">
        <f>'3-12'!F15</f>
        <v>11.870927116915224</v>
      </c>
      <c r="H25" s="20">
        <f>'3-12'!F17</f>
        <v>14.580589962489823</v>
      </c>
    </row>
    <row r="27" spans="7:13" x14ac:dyDescent="0.2">
      <c r="G27" s="55" t="s">
        <v>88</v>
      </c>
      <c r="H27" s="55"/>
    </row>
    <row r="28" spans="7:13" x14ac:dyDescent="0.2">
      <c r="G28" s="56">
        <f>'3-12'!J15</f>
        <v>13</v>
      </c>
      <c r="H28" s="56">
        <f>'3-12'!J17</f>
        <v>48</v>
      </c>
    </row>
  </sheetData>
  <mergeCells count="1">
    <mergeCell ref="I3:J3"/>
  </mergeCells>
  <conditionalFormatting sqref="L4:L22">
    <cfRule type="cellIs" dxfId="25" priority="10" operator="equal">
      <formula>"Fail"</formula>
    </cfRule>
    <cfRule type="cellIs" dxfId="24" priority="11" operator="equal">
      <formula>"PASS"</formula>
    </cfRule>
    <cfRule type="cellIs" dxfId="23" priority="12" operator="equal">
      <formula>"Fail"</formula>
    </cfRule>
    <cfRule type="cellIs" dxfId="22" priority="13" operator="equal">
      <formula>"""Fail"""</formula>
    </cfRule>
  </conditionalFormatting>
  <conditionalFormatting sqref="M4:M22">
    <cfRule type="cellIs" dxfId="21" priority="8" operator="greaterThan">
      <formula>100</formula>
    </cfRule>
    <cfRule type="cellIs" dxfId="20" priority="9" operator="greaterThan">
      <formula>100</formula>
    </cfRule>
  </conditionalFormatting>
  <conditionalFormatting sqref="G25">
    <cfRule type="cellIs" dxfId="19" priority="3" operator="greaterThan">
      <formula>G28</formula>
    </cfRule>
    <cfRule type="cellIs" dxfId="18" priority="4" operator="greaterThan">
      <formula>"G28"</formula>
    </cfRule>
    <cfRule type="cellIs" dxfId="17" priority="5" operator="greaterThan">
      <formula>G25</formula>
    </cfRule>
    <cfRule type="cellIs" dxfId="16" priority="6" operator="greaterThan">
      <formula>H28</formula>
    </cfRule>
    <cfRule type="cellIs" dxfId="15" priority="7" operator="greaterThan">
      <formula>G28</formula>
    </cfRule>
  </conditionalFormatting>
  <conditionalFormatting sqref="H25">
    <cfRule type="cellIs" dxfId="14" priority="1" operator="greaterThan">
      <formula>H28</formula>
    </cfRule>
    <cfRule type="cellIs" dxfId="13" priority="2" operator="greaterThan">
      <formula>+H28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3-2</vt:lpstr>
      <vt:lpstr>3-12</vt:lpstr>
      <vt:lpstr>Class-A</vt:lpstr>
      <vt:lpstr>Class-B</vt:lpstr>
      <vt:lpstr>Class-C</vt:lpstr>
      <vt:lpstr>Class-D</vt:lpstr>
      <vt:lpstr>Table-2</vt:lpstr>
      <vt:lpstr>Table-3</vt:lpstr>
      <vt:lpstr>Table-4</vt:lpstr>
      <vt:lpstr>Table-5</vt:lpstr>
      <vt:lpstr>'3-2'!_Toc364672890</vt:lpstr>
    </vt:vector>
  </TitlesOfParts>
  <Company>CNS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IEC TR 61000-4-37 Protocol support</dc:title>
  <dc:creator>Mathieu van den Bergh</dc:creator>
  <cp:lastModifiedBy>Mathieu</cp:lastModifiedBy>
  <dcterms:created xsi:type="dcterms:W3CDTF">1999-09-09T16:44:29Z</dcterms:created>
  <dcterms:modified xsi:type="dcterms:W3CDTF">2015-07-07T18:43:28Z</dcterms:modified>
  <cp:category>Harmonics Calibration &amp; Verification</cp:category>
</cp:coreProperties>
</file>